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480" windowHeight="8460" activeTab="0"/>
  </bookViews>
  <sheets>
    <sheet name="CUSTOMER" sheetId="1" r:id="rId1"/>
  </sheets>
  <definedNames>
    <definedName name="DATABASE">'CUSTOMER'!$C$4:$C$33</definedName>
    <definedName name="_xlnm.Print_Area" localSheetId="0">'CUSTOMER'!$A$1:$BC$33</definedName>
  </definedNames>
  <calcPr fullCalcOnLoad="1"/>
</workbook>
</file>

<file path=xl/sharedStrings.xml><?xml version="1.0" encoding="utf-8"?>
<sst xmlns="http://schemas.openxmlformats.org/spreadsheetml/2006/main" count="189" uniqueCount="105">
  <si>
    <t>Grade</t>
  </si>
  <si>
    <t>Last Name</t>
  </si>
  <si>
    <t>First Name</t>
  </si>
  <si>
    <t>Sarah</t>
  </si>
  <si>
    <t>UPDATED:</t>
  </si>
  <si>
    <t xml:space="preserve">DANVILLE AREA HIGH SCHOOL GIRLS SOCCER </t>
  </si>
  <si>
    <t>Totals</t>
  </si>
  <si>
    <t>Gls</t>
  </si>
  <si>
    <t>Ast</t>
  </si>
  <si>
    <t>Varsity Stats in Black</t>
  </si>
  <si>
    <t>JV Stats in  Red</t>
  </si>
  <si>
    <t>Kelsey</t>
  </si>
  <si>
    <t>Pervola</t>
  </si>
  <si>
    <t>Taylor</t>
  </si>
  <si>
    <t>Blue Stats are combination JV&amp;Varsity in one day</t>
  </si>
  <si>
    <t>Shik</t>
  </si>
  <si>
    <t>Rebeka</t>
  </si>
  <si>
    <t>Beyer</t>
  </si>
  <si>
    <t>Alexis</t>
  </si>
  <si>
    <t>Brown</t>
  </si>
  <si>
    <t>Laura</t>
  </si>
  <si>
    <t>Cook</t>
  </si>
  <si>
    <t>Jones</t>
  </si>
  <si>
    <t>Smith</t>
  </si>
  <si>
    <t>South</t>
  </si>
  <si>
    <t>Miff</t>
  </si>
  <si>
    <t>Mntrsv</t>
  </si>
  <si>
    <t>Milt</t>
  </si>
  <si>
    <t>Lewisb</t>
  </si>
  <si>
    <t>Megan</t>
  </si>
  <si>
    <t>Carr</t>
  </si>
  <si>
    <t>Nicole</t>
  </si>
  <si>
    <t>Carros</t>
  </si>
  <si>
    <t>Morgan</t>
  </si>
  <si>
    <t>Karnes</t>
  </si>
  <si>
    <t>Anjelica</t>
  </si>
  <si>
    <t>Oberdorf</t>
  </si>
  <si>
    <t>Santos</t>
  </si>
  <si>
    <t>Autumn</t>
  </si>
  <si>
    <t>Brouse</t>
  </si>
  <si>
    <t>Hayley</t>
  </si>
  <si>
    <t>Kay</t>
  </si>
  <si>
    <t>Shiama</t>
  </si>
  <si>
    <t>Kheiri</t>
  </si>
  <si>
    <t>Hillary</t>
  </si>
  <si>
    <t>Krajewski</t>
  </si>
  <si>
    <t>Mackenzie</t>
  </si>
  <si>
    <t>Mordan</t>
  </si>
  <si>
    <t>Josie</t>
  </si>
  <si>
    <t>Yagel</t>
  </si>
  <si>
    <t>MiddWst</t>
  </si>
  <si>
    <t>L 0-3</t>
  </si>
  <si>
    <t>L 0-2</t>
  </si>
  <si>
    <t>Shmkn</t>
  </si>
  <si>
    <t>W 12-0</t>
  </si>
  <si>
    <t>W 5-0</t>
  </si>
  <si>
    <t>Wmspt</t>
  </si>
  <si>
    <t>Selsgrv</t>
  </si>
  <si>
    <t>Jenna</t>
  </si>
  <si>
    <t>Emily</t>
  </si>
  <si>
    <t>Black</t>
  </si>
  <si>
    <t>Ashley</t>
  </si>
  <si>
    <t>Craig</t>
  </si>
  <si>
    <t>Korrin</t>
  </si>
  <si>
    <t>Hackenberg</t>
  </si>
  <si>
    <t>Haney</t>
  </si>
  <si>
    <t>Michaela</t>
  </si>
  <si>
    <t>Jillian</t>
  </si>
  <si>
    <t>Kinsey</t>
  </si>
  <si>
    <t>Kishbaugh</t>
  </si>
  <si>
    <t>Maddy</t>
  </si>
  <si>
    <t>Moser</t>
  </si>
  <si>
    <t>Chloe</t>
  </si>
  <si>
    <t>Stine</t>
  </si>
  <si>
    <t>Holly</t>
  </si>
  <si>
    <t>Unger</t>
  </si>
  <si>
    <t>W 3-0</t>
  </si>
  <si>
    <t>W 1-0</t>
  </si>
  <si>
    <t>None</t>
  </si>
  <si>
    <t>T 1-1</t>
  </si>
  <si>
    <t>L 2-3</t>
  </si>
  <si>
    <t>JV</t>
  </si>
  <si>
    <t>V</t>
  </si>
  <si>
    <t>L 0-1</t>
  </si>
  <si>
    <t>Total team</t>
  </si>
  <si>
    <t>L 1-2</t>
  </si>
  <si>
    <t>2008 STATS</t>
  </si>
  <si>
    <t>L 3-7</t>
  </si>
  <si>
    <t>W 2-0</t>
  </si>
  <si>
    <t>L 1-7</t>
  </si>
  <si>
    <t>W 2-1</t>
  </si>
  <si>
    <t>Postpnd</t>
  </si>
  <si>
    <t>W 6-2</t>
  </si>
  <si>
    <t>T 0-0</t>
  </si>
  <si>
    <t>L 1-4</t>
  </si>
  <si>
    <t>T 2-2</t>
  </si>
  <si>
    <t>OWN</t>
  </si>
  <si>
    <t>GOAL</t>
  </si>
  <si>
    <t>(Opponent)</t>
  </si>
  <si>
    <t>W 4-0</t>
  </si>
  <si>
    <t>??</t>
  </si>
  <si>
    <t>JV Numbers?</t>
  </si>
  <si>
    <t>L 2-4</t>
  </si>
  <si>
    <t>W 7-0</t>
  </si>
  <si>
    <t>W 8-1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</si>
</sst>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0"/>
      <name val="MS Sans Serif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sz val="10"/>
      <name val="Arial"/>
      <family val="2"/>
    </font>
    <font>
      <sz val="10"/>
      <color indexed="39"/>
      <name val="MS Sans Serif"/>
      <family val="0"/>
    </font>
    <font>
      <sz val="10"/>
      <color indexed="56"/>
      <name val="MS Sans Serif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mediumGray"/>
    </fill>
    <fill>
      <patternFill patternType="mediumGray">
        <bgColor indexed="10"/>
      </patternFill>
    </fill>
    <fill>
      <patternFill patternType="mediumGray">
        <bgColor indexed="12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0" xfId="0" applyFont="1" applyFill="1" applyAlignment="1">
      <alignment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6" fontId="11" fillId="0" borderId="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75" zoomScaleNormal="75" workbookViewId="0" topLeftCell="A1">
      <selection activeCell="AR7" sqref="AR7"/>
    </sheetView>
  </sheetViews>
  <sheetFormatPr defaultColWidth="9.140625" defaultRowHeight="12.75"/>
  <cols>
    <col min="1" max="1" width="7.421875" style="2" customWidth="1"/>
    <col min="2" max="2" width="12.00390625" style="3" bestFit="1" customWidth="1"/>
    <col min="3" max="3" width="12.28125" style="3" bestFit="1" customWidth="1"/>
    <col min="4" max="4" width="4.8515625" style="1" customWidth="1"/>
    <col min="5" max="5" width="5.140625" style="1" customWidth="1"/>
    <col min="6" max="41" width="3.7109375" style="1" customWidth="1"/>
    <col min="42" max="43" width="3.7109375" style="53" customWidth="1"/>
    <col min="44" max="47" width="3.7109375" style="1" customWidth="1"/>
    <col min="48" max="59" width="3.7109375" style="29" customWidth="1"/>
    <col min="61" max="16384" width="9.140625" style="1" customWidth="1"/>
  </cols>
  <sheetData>
    <row r="1" spans="1:58" ht="12.75">
      <c r="A1" s="4" t="s">
        <v>86</v>
      </c>
      <c r="D1" s="22" t="s">
        <v>9</v>
      </c>
      <c r="F1" s="5"/>
      <c r="H1" s="5"/>
      <c r="I1" s="23"/>
      <c r="K1" s="22" t="s">
        <v>10</v>
      </c>
      <c r="L1" s="5"/>
      <c r="N1" s="5"/>
      <c r="O1" s="24"/>
      <c r="P1" s="5"/>
      <c r="R1" s="36" t="s">
        <v>14</v>
      </c>
      <c r="T1" s="5"/>
      <c r="V1" s="5"/>
      <c r="X1" s="5"/>
      <c r="Z1" s="5"/>
      <c r="AB1" s="5"/>
      <c r="AD1" s="5"/>
      <c r="AE1" s="37"/>
      <c r="AF1" s="5"/>
      <c r="AH1" s="5"/>
      <c r="AJ1" s="5"/>
      <c r="AL1" s="5"/>
      <c r="AN1" s="5"/>
      <c r="AP1" s="5"/>
      <c r="AT1" s="5"/>
      <c r="AV1" s="28"/>
      <c r="AX1" s="28"/>
      <c r="AZ1" s="28"/>
      <c r="BB1" s="28"/>
      <c r="BD1" s="28"/>
      <c r="BF1" s="28"/>
    </row>
    <row r="2" spans="1:15" ht="13.5" thickBot="1">
      <c r="A2" s="4" t="s">
        <v>5</v>
      </c>
      <c r="N2" s="78"/>
      <c r="O2" s="78"/>
    </row>
    <row r="3" spans="2:62" ht="12.75">
      <c r="B3" s="10" t="s">
        <v>4</v>
      </c>
      <c r="C3" s="11">
        <f ca="1">NOW()</f>
        <v>39745.03662777778</v>
      </c>
      <c r="D3" s="70" t="s">
        <v>6</v>
      </c>
      <c r="E3" s="71"/>
      <c r="F3" s="72">
        <v>39694</v>
      </c>
      <c r="G3" s="69"/>
      <c r="H3" s="72">
        <v>39697</v>
      </c>
      <c r="I3" s="69"/>
      <c r="J3" s="68">
        <v>39699</v>
      </c>
      <c r="K3" s="69"/>
      <c r="L3" s="68">
        <v>39701</v>
      </c>
      <c r="M3" s="73"/>
      <c r="N3" s="68">
        <v>39704</v>
      </c>
      <c r="O3" s="73"/>
      <c r="P3" s="68">
        <v>39706</v>
      </c>
      <c r="Q3" s="69"/>
      <c r="R3" s="68">
        <v>39708</v>
      </c>
      <c r="S3" s="69"/>
      <c r="T3" s="68">
        <v>39711</v>
      </c>
      <c r="U3" s="69"/>
      <c r="V3" s="68">
        <v>39714</v>
      </c>
      <c r="W3" s="72"/>
      <c r="X3" s="68">
        <v>39716</v>
      </c>
      <c r="Y3" s="69"/>
      <c r="Z3" s="68">
        <v>39718</v>
      </c>
      <c r="AA3" s="69"/>
      <c r="AB3" s="68">
        <v>39721</v>
      </c>
      <c r="AC3" s="69"/>
      <c r="AD3" s="68">
        <v>39723</v>
      </c>
      <c r="AE3" s="69"/>
      <c r="AF3" s="68">
        <v>39725</v>
      </c>
      <c r="AG3" s="69"/>
      <c r="AH3" s="68">
        <v>39728</v>
      </c>
      <c r="AI3" s="69"/>
      <c r="AJ3" s="68">
        <v>39730</v>
      </c>
      <c r="AK3" s="69"/>
      <c r="AL3" s="68">
        <v>39732</v>
      </c>
      <c r="AM3" s="73"/>
      <c r="AN3" s="68">
        <v>39737</v>
      </c>
      <c r="AO3" s="73"/>
      <c r="AP3" s="74">
        <v>39739</v>
      </c>
      <c r="AQ3" s="75"/>
      <c r="AR3" s="76">
        <v>39744</v>
      </c>
      <c r="AS3" s="77"/>
      <c r="AT3" s="68"/>
      <c r="AU3" s="73"/>
      <c r="AV3" s="74"/>
      <c r="AW3" s="60"/>
      <c r="AX3" s="56"/>
      <c r="AY3" s="57"/>
      <c r="AZ3" s="56"/>
      <c r="BA3" s="57"/>
      <c r="BB3" s="56"/>
      <c r="BC3" s="57"/>
      <c r="BD3" s="56"/>
      <c r="BE3" s="57"/>
      <c r="BF3" s="56"/>
      <c r="BG3" s="57"/>
      <c r="BH3" s="56"/>
      <c r="BI3" s="79"/>
      <c r="BJ3"/>
    </row>
    <row r="4" spans="1:62" s="6" customFormat="1" ht="12.75">
      <c r="A4" s="7" t="s">
        <v>0</v>
      </c>
      <c r="B4" s="16" t="s">
        <v>2</v>
      </c>
      <c r="C4" s="8" t="s">
        <v>1</v>
      </c>
      <c r="D4" s="18" t="s">
        <v>7</v>
      </c>
      <c r="E4" s="19" t="s">
        <v>8</v>
      </c>
      <c r="F4" s="59" t="s">
        <v>50</v>
      </c>
      <c r="G4" s="60"/>
      <c r="H4" s="59" t="s">
        <v>53</v>
      </c>
      <c r="I4" s="60"/>
      <c r="J4" s="59" t="s">
        <v>25</v>
      </c>
      <c r="K4" s="60"/>
      <c r="L4" s="59" t="s">
        <v>15</v>
      </c>
      <c r="M4" s="60"/>
      <c r="N4" s="59" t="s">
        <v>27</v>
      </c>
      <c r="O4" s="60"/>
      <c r="P4" s="59" t="s">
        <v>56</v>
      </c>
      <c r="Q4" s="60"/>
      <c r="R4" s="59" t="s">
        <v>26</v>
      </c>
      <c r="S4" s="60"/>
      <c r="T4" s="59" t="s">
        <v>28</v>
      </c>
      <c r="U4" s="60"/>
      <c r="V4" s="59" t="s">
        <v>57</v>
      </c>
      <c r="W4" s="60"/>
      <c r="X4" s="59" t="s">
        <v>50</v>
      </c>
      <c r="Y4" s="60"/>
      <c r="Z4" s="59" t="s">
        <v>53</v>
      </c>
      <c r="AA4" s="60"/>
      <c r="AB4" s="59" t="s">
        <v>25</v>
      </c>
      <c r="AC4" s="60"/>
      <c r="AD4" s="59" t="s">
        <v>15</v>
      </c>
      <c r="AE4" s="60"/>
      <c r="AF4" s="59" t="s">
        <v>27</v>
      </c>
      <c r="AG4" s="60"/>
      <c r="AH4" s="59" t="s">
        <v>56</v>
      </c>
      <c r="AI4" s="60"/>
      <c r="AJ4" s="59" t="s">
        <v>26</v>
      </c>
      <c r="AK4" s="60"/>
      <c r="AL4" s="59" t="s">
        <v>24</v>
      </c>
      <c r="AM4" s="60"/>
      <c r="AN4" s="59" t="s">
        <v>57</v>
      </c>
      <c r="AO4" s="60"/>
      <c r="AP4" s="59" t="s">
        <v>53</v>
      </c>
      <c r="AQ4" s="60"/>
      <c r="AR4" s="66" t="s">
        <v>57</v>
      </c>
      <c r="AS4" s="62"/>
      <c r="AT4" s="59"/>
      <c r="AU4" s="60"/>
      <c r="AV4" s="59"/>
      <c r="AW4" s="60"/>
      <c r="AX4" s="58"/>
      <c r="AY4" s="57"/>
      <c r="AZ4" s="58"/>
      <c r="BA4" s="57"/>
      <c r="BB4" s="58"/>
      <c r="BC4" s="57"/>
      <c r="BD4" s="58"/>
      <c r="BE4" s="57"/>
      <c r="BF4" s="58"/>
      <c r="BG4" s="57"/>
      <c r="BH4" s="30"/>
      <c r="BI4" s="30"/>
      <c r="BJ4"/>
    </row>
    <row r="5" spans="1:62" s="6" customFormat="1" ht="12.75">
      <c r="A5" s="7"/>
      <c r="B5" s="16"/>
      <c r="C5" s="8"/>
      <c r="D5" s="18"/>
      <c r="E5" s="19"/>
      <c r="F5" s="63" t="s">
        <v>51</v>
      </c>
      <c r="G5" s="60"/>
      <c r="H5" s="59" t="s">
        <v>54</v>
      </c>
      <c r="I5" s="60"/>
      <c r="J5" s="59" t="s">
        <v>76</v>
      </c>
      <c r="K5" s="60"/>
      <c r="L5" s="59" t="s">
        <v>79</v>
      </c>
      <c r="M5" s="60"/>
      <c r="N5" s="63" t="s">
        <v>80</v>
      </c>
      <c r="O5" s="60"/>
      <c r="P5" s="59" t="s">
        <v>76</v>
      </c>
      <c r="Q5" s="60"/>
      <c r="R5" s="63" t="s">
        <v>85</v>
      </c>
      <c r="S5" s="60"/>
      <c r="T5" s="59" t="s">
        <v>87</v>
      </c>
      <c r="U5" s="60"/>
      <c r="V5" s="59" t="s">
        <v>52</v>
      </c>
      <c r="W5" s="60"/>
      <c r="X5" s="59" t="s">
        <v>89</v>
      </c>
      <c r="Y5" s="60"/>
      <c r="Z5" s="59" t="s">
        <v>91</v>
      </c>
      <c r="AA5" s="63"/>
      <c r="AB5" s="59" t="s">
        <v>92</v>
      </c>
      <c r="AC5" s="60"/>
      <c r="AD5" s="63" t="s">
        <v>93</v>
      </c>
      <c r="AE5" s="60"/>
      <c r="AF5" s="59" t="s">
        <v>94</v>
      </c>
      <c r="AG5" s="60"/>
      <c r="AH5" s="59" t="s">
        <v>99</v>
      </c>
      <c r="AI5" s="60"/>
      <c r="AJ5" s="59" t="s">
        <v>102</v>
      </c>
      <c r="AK5" s="60"/>
      <c r="AL5" s="59" t="s">
        <v>76</v>
      </c>
      <c r="AM5" s="60"/>
      <c r="AN5" s="63" t="s">
        <v>90</v>
      </c>
      <c r="AO5" s="60"/>
      <c r="AP5" s="63" t="s">
        <v>103</v>
      </c>
      <c r="AQ5" s="60"/>
      <c r="AR5" s="61" t="s">
        <v>51</v>
      </c>
      <c r="AS5" s="62"/>
      <c r="AT5" s="59"/>
      <c r="AU5" s="60"/>
      <c r="AV5" s="59"/>
      <c r="AW5" s="60"/>
      <c r="AX5" s="58"/>
      <c r="AY5" s="57"/>
      <c r="AZ5" s="58"/>
      <c r="BA5" s="57"/>
      <c r="BB5" s="58"/>
      <c r="BC5" s="57"/>
      <c r="BD5" s="58"/>
      <c r="BE5" s="57"/>
      <c r="BF5" s="58"/>
      <c r="BG5" s="57"/>
      <c r="BH5" s="30"/>
      <c r="BI5" s="30"/>
      <c r="BJ5"/>
    </row>
    <row r="6" spans="1:62" s="6" customFormat="1" ht="12.75">
      <c r="A6" s="7"/>
      <c r="B6" s="16"/>
      <c r="C6" s="8"/>
      <c r="D6" s="18"/>
      <c r="E6" s="19"/>
      <c r="F6" s="67" t="s">
        <v>52</v>
      </c>
      <c r="G6" s="65"/>
      <c r="H6" s="64" t="s">
        <v>55</v>
      </c>
      <c r="I6" s="65"/>
      <c r="J6" s="64" t="s">
        <v>77</v>
      </c>
      <c r="K6" s="65"/>
      <c r="L6" s="64" t="s">
        <v>78</v>
      </c>
      <c r="M6" s="65"/>
      <c r="N6" s="64" t="s">
        <v>76</v>
      </c>
      <c r="O6" s="65"/>
      <c r="P6" s="67" t="s">
        <v>83</v>
      </c>
      <c r="Q6" s="65"/>
      <c r="R6" s="64" t="s">
        <v>79</v>
      </c>
      <c r="S6" s="65"/>
      <c r="T6" s="67" t="s">
        <v>88</v>
      </c>
      <c r="U6" s="65"/>
      <c r="V6" s="64" t="s">
        <v>79</v>
      </c>
      <c r="W6" s="65"/>
      <c r="X6" s="67" t="s">
        <v>90</v>
      </c>
      <c r="Y6" s="65"/>
      <c r="Z6" s="64"/>
      <c r="AA6" s="65"/>
      <c r="AB6" s="67" t="s">
        <v>78</v>
      </c>
      <c r="AC6" s="65"/>
      <c r="AD6" s="64" t="s">
        <v>78</v>
      </c>
      <c r="AE6" s="65"/>
      <c r="AF6" s="64" t="s">
        <v>95</v>
      </c>
      <c r="AG6" s="65"/>
      <c r="AH6" s="64" t="s">
        <v>76</v>
      </c>
      <c r="AI6" s="65"/>
      <c r="AJ6" s="64" t="s">
        <v>77</v>
      </c>
      <c r="AK6" s="65"/>
      <c r="AL6" s="64" t="s">
        <v>76</v>
      </c>
      <c r="AM6" s="65"/>
      <c r="AN6" s="64" t="s">
        <v>78</v>
      </c>
      <c r="AO6" s="65"/>
      <c r="AP6" s="59" t="s">
        <v>104</v>
      </c>
      <c r="AQ6" s="60"/>
      <c r="AR6" s="66" t="s">
        <v>78</v>
      </c>
      <c r="AS6" s="62"/>
      <c r="AT6" s="64"/>
      <c r="AU6" s="65"/>
      <c r="AV6" s="58"/>
      <c r="AW6" s="57"/>
      <c r="AX6" s="58"/>
      <c r="AY6" s="57"/>
      <c r="AZ6" s="58"/>
      <c r="BA6" s="57"/>
      <c r="BB6" s="58"/>
      <c r="BC6" s="57"/>
      <c r="BD6" s="58"/>
      <c r="BE6" s="57"/>
      <c r="BF6" s="58"/>
      <c r="BG6" s="57"/>
      <c r="BH6" s="30"/>
      <c r="BI6" s="30"/>
      <c r="BJ6"/>
    </row>
    <row r="7" spans="1:62" ht="12.75">
      <c r="A7" s="32"/>
      <c r="B7" s="33"/>
      <c r="C7" s="33"/>
      <c r="D7" s="20"/>
      <c r="E7" s="21"/>
      <c r="F7" s="17" t="s">
        <v>7</v>
      </c>
      <c r="G7" s="15" t="s">
        <v>8</v>
      </c>
      <c r="H7" s="17" t="s">
        <v>7</v>
      </c>
      <c r="I7" s="15" t="s">
        <v>8</v>
      </c>
      <c r="J7" s="15" t="s">
        <v>7</v>
      </c>
      <c r="K7" s="15" t="s">
        <v>8</v>
      </c>
      <c r="L7" s="15" t="s">
        <v>7</v>
      </c>
      <c r="M7" s="15" t="s">
        <v>8</v>
      </c>
      <c r="N7" s="15" t="s">
        <v>7</v>
      </c>
      <c r="O7" s="15" t="s">
        <v>8</v>
      </c>
      <c r="P7" s="15" t="s">
        <v>7</v>
      </c>
      <c r="Q7" s="15" t="s">
        <v>8</v>
      </c>
      <c r="R7" s="15" t="s">
        <v>7</v>
      </c>
      <c r="S7" s="15" t="s">
        <v>8</v>
      </c>
      <c r="T7" s="15" t="s">
        <v>7</v>
      </c>
      <c r="U7" s="15" t="s">
        <v>8</v>
      </c>
      <c r="V7" s="15" t="s">
        <v>7</v>
      </c>
      <c r="W7" s="15" t="s">
        <v>8</v>
      </c>
      <c r="X7" s="15" t="s">
        <v>7</v>
      </c>
      <c r="Y7" s="15" t="s">
        <v>8</v>
      </c>
      <c r="Z7" s="15" t="s">
        <v>7</v>
      </c>
      <c r="AA7" s="15" t="s">
        <v>8</v>
      </c>
      <c r="AB7" s="15" t="s">
        <v>7</v>
      </c>
      <c r="AC7" s="15" t="s">
        <v>8</v>
      </c>
      <c r="AD7" s="15" t="s">
        <v>7</v>
      </c>
      <c r="AE7" s="15" t="s">
        <v>8</v>
      </c>
      <c r="AF7" s="15" t="s">
        <v>7</v>
      </c>
      <c r="AG7" s="15" t="s">
        <v>8</v>
      </c>
      <c r="AH7" s="15" t="s">
        <v>7</v>
      </c>
      <c r="AI7" s="15" t="s">
        <v>8</v>
      </c>
      <c r="AJ7" s="15" t="s">
        <v>7</v>
      </c>
      <c r="AK7" s="15" t="s">
        <v>8</v>
      </c>
      <c r="AL7" s="15" t="s">
        <v>7</v>
      </c>
      <c r="AM7" s="15" t="s">
        <v>8</v>
      </c>
      <c r="AN7" s="15" t="s">
        <v>7</v>
      </c>
      <c r="AO7" s="15" t="s">
        <v>8</v>
      </c>
      <c r="AP7" s="15" t="s">
        <v>7</v>
      </c>
      <c r="AQ7" s="15" t="s">
        <v>8</v>
      </c>
      <c r="AR7" s="42" t="s">
        <v>7</v>
      </c>
      <c r="AS7" s="42" t="s">
        <v>8</v>
      </c>
      <c r="AT7" s="42" t="s">
        <v>7</v>
      </c>
      <c r="AU7" s="42" t="s">
        <v>8</v>
      </c>
      <c r="AV7" s="42" t="s">
        <v>7</v>
      </c>
      <c r="AW7" s="42" t="s">
        <v>8</v>
      </c>
      <c r="AX7" s="30" t="s">
        <v>7</v>
      </c>
      <c r="AY7" s="30" t="s">
        <v>8</v>
      </c>
      <c r="AZ7" s="30" t="s">
        <v>7</v>
      </c>
      <c r="BA7" s="30" t="s">
        <v>8</v>
      </c>
      <c r="BB7" s="30" t="s">
        <v>7</v>
      </c>
      <c r="BC7" s="30" t="s">
        <v>8</v>
      </c>
      <c r="BD7" s="30" t="s">
        <v>7</v>
      </c>
      <c r="BE7" s="30" t="s">
        <v>8</v>
      </c>
      <c r="BF7" s="30" t="s">
        <v>7</v>
      </c>
      <c r="BG7" s="30" t="s">
        <v>8</v>
      </c>
      <c r="BH7" s="30"/>
      <c r="BI7" s="30"/>
      <c r="BJ7"/>
    </row>
    <row r="8" spans="1:62" s="2" customFormat="1" ht="12.75">
      <c r="A8" s="43" t="s">
        <v>96</v>
      </c>
      <c r="B8" s="43" t="s">
        <v>97</v>
      </c>
      <c r="C8" s="43" t="s">
        <v>98</v>
      </c>
      <c r="D8" s="20">
        <f>BF8+BD8+BB8+AZ8+AX8+AV8+AN8+AP8+AT8+AJ8+AH8+AF8+AD8+AR8+Z8+AL8+AB8+X8+V8+T8+R8+P8+N8+L8+J8+H8+F8</f>
        <v>2</v>
      </c>
      <c r="E8" s="21">
        <f>BG8+BE8+BC8+BA8+AY8+AW8+AO8+AQ8+AU8+AK8+AI8+AE8+AG8+AS8+AA8+AM8+AC8+Y8+W8+U8+S8+Q8+O8+M8+K8+I8+G8</f>
        <v>0</v>
      </c>
      <c r="F8" s="14"/>
      <c r="G8" s="27"/>
      <c r="H8" s="14"/>
      <c r="I8" s="9"/>
      <c r="J8" s="25"/>
      <c r="K8" s="26"/>
      <c r="L8" s="9"/>
      <c r="M8" s="9"/>
      <c r="N8" s="9"/>
      <c r="O8" s="9"/>
      <c r="P8" s="9"/>
      <c r="Q8" s="9"/>
      <c r="R8" s="9"/>
      <c r="S8" s="9"/>
      <c r="T8" s="9"/>
      <c r="U8" s="27"/>
      <c r="V8" s="9"/>
      <c r="W8" s="9"/>
      <c r="X8" s="9"/>
      <c r="Y8" s="9"/>
      <c r="Z8" s="9"/>
      <c r="AA8" s="9"/>
      <c r="AB8" s="9">
        <v>1</v>
      </c>
      <c r="AC8" s="26"/>
      <c r="AD8" s="9"/>
      <c r="AE8" s="9"/>
      <c r="AF8" s="9"/>
      <c r="AG8" s="9"/>
      <c r="AH8" s="9"/>
      <c r="AI8" s="9"/>
      <c r="AJ8" s="9"/>
      <c r="AK8" s="9"/>
      <c r="AL8" s="27"/>
      <c r="AM8" s="27"/>
      <c r="AN8" s="9"/>
      <c r="AO8" s="9"/>
      <c r="AP8" s="26">
        <v>1</v>
      </c>
      <c r="AQ8" s="15"/>
      <c r="AR8" s="9"/>
      <c r="AS8" s="27"/>
      <c r="AT8" s="9"/>
      <c r="AU8" s="9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/>
    </row>
    <row r="9" spans="1:62" s="2" customFormat="1" ht="12.75">
      <c r="A9" s="43">
        <v>12</v>
      </c>
      <c r="B9" s="43" t="s">
        <v>16</v>
      </c>
      <c r="C9" s="43" t="s">
        <v>17</v>
      </c>
      <c r="D9" s="20">
        <f>BF9+BD9+BB9+AZ9+AX9+AV9+AN9+AP9+AT9+AJ9+AH9+AF9+AD9+AR9+Z9+AL9+AB9+X9+V9+T9+R9+P9+N9+L9+J9+H9+F9</f>
        <v>8</v>
      </c>
      <c r="E9" s="21">
        <f>BG9+BE9+BC9+BA9+AY9+AW9+AO9+AQ9+AU9+AK9+AI9+AE9+AG9+AS9+AA9+AM9+AC9+Y9+W9+U9+S9+Q9+O9+M9+K9+I9+G9</f>
        <v>1</v>
      </c>
      <c r="F9" s="14"/>
      <c r="G9" s="27"/>
      <c r="H9" s="14">
        <v>1</v>
      </c>
      <c r="I9" s="9"/>
      <c r="J9" s="25"/>
      <c r="K9" s="26"/>
      <c r="L9" s="9"/>
      <c r="M9" s="9"/>
      <c r="N9" s="9">
        <v>1</v>
      </c>
      <c r="O9" s="9"/>
      <c r="P9" s="9"/>
      <c r="Q9" s="9"/>
      <c r="R9" s="9"/>
      <c r="S9" s="9"/>
      <c r="T9" s="9">
        <v>1</v>
      </c>
      <c r="U9" s="27"/>
      <c r="V9" s="9"/>
      <c r="W9" s="9"/>
      <c r="X9" s="9"/>
      <c r="Y9" s="9"/>
      <c r="Z9" s="9"/>
      <c r="AA9" s="9"/>
      <c r="AB9" s="9"/>
      <c r="AC9" s="26"/>
      <c r="AD9" s="9"/>
      <c r="AE9" s="9"/>
      <c r="AF9" s="9">
        <v>1</v>
      </c>
      <c r="AG9" s="9"/>
      <c r="AH9" s="9"/>
      <c r="AI9" s="9"/>
      <c r="AJ9" s="9">
        <v>1</v>
      </c>
      <c r="AK9" s="9">
        <v>1</v>
      </c>
      <c r="AL9" s="9">
        <v>1</v>
      </c>
      <c r="AM9" s="27"/>
      <c r="AN9" s="9">
        <v>1</v>
      </c>
      <c r="AO9" s="9"/>
      <c r="AP9" s="15">
        <v>1</v>
      </c>
      <c r="AQ9" s="15"/>
      <c r="AR9" s="9"/>
      <c r="AS9" s="27"/>
      <c r="AT9" s="9"/>
      <c r="AU9" s="9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/>
    </row>
    <row r="10" spans="1:62" s="2" customFormat="1" ht="12.75">
      <c r="A10" s="43">
        <v>12</v>
      </c>
      <c r="B10" s="43" t="s">
        <v>18</v>
      </c>
      <c r="C10" s="43" t="s">
        <v>19</v>
      </c>
      <c r="D10" s="20">
        <f>BF10+BD10+BB10+AZ10+AX10+AV10+AN10+AP10+AT10+AJ10+AH10+AF10+AD10+AR10+Z10+AL10+AB10+X10+V10+T10+R10+P10+N10+L10+J10+H10+F10</f>
        <v>0</v>
      </c>
      <c r="E10" s="21">
        <f>BG10+BE10+BC10+BA10+AY10+AW10+AO10+AQ10+AU10+AK10+AI10+AE10+AG10+AS10+AA10+AM10+AC10+Y10+W10+U10+S10+Q10+O10+M10+K10+I10+G10</f>
        <v>0</v>
      </c>
      <c r="F10" s="14"/>
      <c r="G10" s="9"/>
      <c r="H10" s="14"/>
      <c r="I10" s="9"/>
      <c r="J10" s="26"/>
      <c r="K10" s="26"/>
      <c r="L10" s="26"/>
      <c r="M10" s="26"/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27"/>
      <c r="AN10" s="9"/>
      <c r="AO10" s="9"/>
      <c r="AP10" s="15"/>
      <c r="AQ10" s="15"/>
      <c r="AR10" s="27"/>
      <c r="AS10" s="27"/>
      <c r="AT10" s="9"/>
      <c r="AU10" s="9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/>
    </row>
    <row r="11" spans="1:62" s="2" customFormat="1" ht="12.75">
      <c r="A11" s="43">
        <v>12</v>
      </c>
      <c r="B11" s="43" t="s">
        <v>20</v>
      </c>
      <c r="C11" s="43" t="s">
        <v>21</v>
      </c>
      <c r="D11" s="20">
        <f aca="true" t="shared" si="0" ref="D11:D34">BF11+BD11+BB11+AZ11+AX11+AV11+AN11+AP11+AT11+AJ11+AH11+AF11+AD11+AR11+Z11+AL11+AB11+X11+V11+T11+R11+P11+N11+L11+J11+H11+F11</f>
        <v>1</v>
      </c>
      <c r="E11" s="21">
        <f aca="true" t="shared" si="1" ref="E11:E34">BG11+BE11+BC11+BA11+AY11+AW11+AO11+AQ11+AU11+AK11+AI11+AE11+AG11+AS11+AA11+AM11+AC11+Y11+W11+U11+S11+Q11+O11+M11+K11+I11+G11</f>
        <v>0</v>
      </c>
      <c r="F11" s="14"/>
      <c r="G11" s="9"/>
      <c r="H11" s="14"/>
      <c r="I11" s="9"/>
      <c r="J11" s="26"/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v>1</v>
      </c>
      <c r="AI11" s="9"/>
      <c r="AJ11" s="9"/>
      <c r="AK11" s="9"/>
      <c r="AL11" s="9"/>
      <c r="AM11" s="27"/>
      <c r="AN11" s="9"/>
      <c r="AO11" s="9"/>
      <c r="AP11" s="15"/>
      <c r="AQ11" s="15"/>
      <c r="AR11" s="27"/>
      <c r="AS11" s="27"/>
      <c r="AT11" s="9"/>
      <c r="AU11" s="9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/>
    </row>
    <row r="12" spans="1:62" s="2" customFormat="1" ht="12.75">
      <c r="A12" s="43">
        <v>12</v>
      </c>
      <c r="B12" s="43" t="s">
        <v>18</v>
      </c>
      <c r="C12" s="43" t="s">
        <v>22</v>
      </c>
      <c r="D12" s="20">
        <f t="shared" si="0"/>
        <v>11</v>
      </c>
      <c r="E12" s="21">
        <f t="shared" si="1"/>
        <v>2</v>
      </c>
      <c r="F12" s="14"/>
      <c r="G12" s="9"/>
      <c r="H12" s="14">
        <v>3</v>
      </c>
      <c r="I12" s="9"/>
      <c r="J12" s="15">
        <v>1</v>
      </c>
      <c r="K12" s="26"/>
      <c r="L12" s="9"/>
      <c r="M12" s="9"/>
      <c r="N12" s="9"/>
      <c r="O12" s="9"/>
      <c r="P12" s="9">
        <v>2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/>
      <c r="AA12" s="9"/>
      <c r="AB12" s="9">
        <v>2</v>
      </c>
      <c r="AC12" s="9"/>
      <c r="AD12" s="9"/>
      <c r="AE12" s="9"/>
      <c r="AF12" s="9"/>
      <c r="AG12" s="9"/>
      <c r="AH12" s="9"/>
      <c r="AI12" s="9"/>
      <c r="AJ12" s="9"/>
      <c r="AK12" s="9"/>
      <c r="AL12" s="9">
        <v>1</v>
      </c>
      <c r="AM12" s="9">
        <v>2</v>
      </c>
      <c r="AN12" s="9"/>
      <c r="AO12" s="9"/>
      <c r="AP12" s="15">
        <v>1</v>
      </c>
      <c r="AQ12" s="15"/>
      <c r="AR12" s="27"/>
      <c r="AS12" s="27"/>
      <c r="AT12" s="9"/>
      <c r="AU12" s="9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/>
    </row>
    <row r="13" spans="1:62" s="2" customFormat="1" ht="12.75">
      <c r="A13" s="43">
        <v>12</v>
      </c>
      <c r="B13" s="43" t="s">
        <v>11</v>
      </c>
      <c r="C13" s="43" t="s">
        <v>23</v>
      </c>
      <c r="D13" s="20">
        <f t="shared" si="0"/>
        <v>0</v>
      </c>
      <c r="E13" s="21">
        <f t="shared" si="1"/>
        <v>1</v>
      </c>
      <c r="F13" s="14"/>
      <c r="G13" s="9"/>
      <c r="H13" s="14"/>
      <c r="I13" s="9"/>
      <c r="J13" s="26"/>
      <c r="K13" s="15"/>
      <c r="L13" s="9"/>
      <c r="M13" s="9"/>
      <c r="N13" s="9"/>
      <c r="O13" s="27">
        <v>1</v>
      </c>
      <c r="P13" s="9"/>
      <c r="Q13" s="9"/>
      <c r="R13" s="9"/>
      <c r="S13" s="9"/>
      <c r="T13" s="27"/>
      <c r="U13" s="9"/>
      <c r="V13" s="9"/>
      <c r="W13" s="9"/>
      <c r="X13" s="9"/>
      <c r="Y13" s="9"/>
      <c r="Z13" s="9"/>
      <c r="AA13" s="9"/>
      <c r="AB13" s="9"/>
      <c r="AC13" s="9"/>
      <c r="AD13" s="27"/>
      <c r="AE13" s="27"/>
      <c r="AF13" s="27"/>
      <c r="AG13" s="27"/>
      <c r="AH13" s="9"/>
      <c r="AI13" s="9"/>
      <c r="AJ13" s="9"/>
      <c r="AK13" s="9"/>
      <c r="AL13" s="9"/>
      <c r="AM13" s="9"/>
      <c r="AN13" s="9"/>
      <c r="AO13" s="9"/>
      <c r="AP13" s="15"/>
      <c r="AQ13" s="15"/>
      <c r="AR13" s="27"/>
      <c r="AS13" s="27"/>
      <c r="AT13" s="9"/>
      <c r="AU13" s="9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/>
    </row>
    <row r="14" spans="1:62" s="2" customFormat="1" ht="12.75">
      <c r="A14" s="43">
        <v>11</v>
      </c>
      <c r="B14" s="43" t="s">
        <v>38</v>
      </c>
      <c r="C14" s="43" t="s">
        <v>39</v>
      </c>
      <c r="D14" s="20">
        <f t="shared" si="0"/>
        <v>5</v>
      </c>
      <c r="E14" s="21">
        <f t="shared" si="1"/>
        <v>0</v>
      </c>
      <c r="F14" s="14"/>
      <c r="G14" s="9"/>
      <c r="H14" s="14"/>
      <c r="I14" s="9"/>
      <c r="J14" s="15">
        <v>2</v>
      </c>
      <c r="K14" s="26"/>
      <c r="L14" s="9"/>
      <c r="M14" s="9"/>
      <c r="N14" s="9"/>
      <c r="O14" s="9"/>
      <c r="P14" s="9">
        <v>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>
        <v>1</v>
      </c>
      <c r="AC14" s="9"/>
      <c r="AD14" s="9"/>
      <c r="AE14" s="9"/>
      <c r="AF14" s="9"/>
      <c r="AG14" s="9"/>
      <c r="AH14" s="9">
        <v>1</v>
      </c>
      <c r="AI14" s="9"/>
      <c r="AJ14" s="15"/>
      <c r="AK14" s="9"/>
      <c r="AL14" s="9"/>
      <c r="AM14" s="9"/>
      <c r="AN14" s="9"/>
      <c r="AO14" s="9"/>
      <c r="AP14" s="15"/>
      <c r="AQ14" s="15"/>
      <c r="AR14" s="9"/>
      <c r="AS14" s="27"/>
      <c r="AT14" s="9"/>
      <c r="AU14" s="9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/>
    </row>
    <row r="15" spans="1:62" s="2" customFormat="1" ht="12.75">
      <c r="A15" s="43">
        <v>11</v>
      </c>
      <c r="B15" s="43" t="s">
        <v>29</v>
      </c>
      <c r="C15" s="43" t="s">
        <v>30</v>
      </c>
      <c r="D15" s="20">
        <f t="shared" si="0"/>
        <v>0</v>
      </c>
      <c r="E15" s="21">
        <f t="shared" si="1"/>
        <v>2</v>
      </c>
      <c r="F15" s="14"/>
      <c r="G15" s="9"/>
      <c r="H15" s="14"/>
      <c r="I15" s="9"/>
      <c r="J15" s="15"/>
      <c r="K15" s="15">
        <v>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5"/>
      <c r="AQ15" s="15"/>
      <c r="AR15" s="27"/>
      <c r="AS15" s="27"/>
      <c r="AT15" s="9"/>
      <c r="AU15" s="9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/>
    </row>
    <row r="16" spans="1:62" ht="12.75">
      <c r="A16" s="43">
        <v>11</v>
      </c>
      <c r="B16" s="43" t="s">
        <v>31</v>
      </c>
      <c r="C16" s="43" t="s">
        <v>32</v>
      </c>
      <c r="D16" s="20">
        <f t="shared" si="0"/>
        <v>0</v>
      </c>
      <c r="E16" s="21">
        <f t="shared" si="1"/>
        <v>0</v>
      </c>
      <c r="F16" s="14"/>
      <c r="G16" s="9"/>
      <c r="H16" s="14"/>
      <c r="I16" s="9"/>
      <c r="J16" s="15"/>
      <c r="K16" s="2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5"/>
      <c r="AQ16" s="15"/>
      <c r="AR16" s="9"/>
      <c r="AS16" s="9"/>
      <c r="AT16" s="9"/>
      <c r="AU16" s="9"/>
      <c r="AV16" s="15"/>
      <c r="AW16" s="15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/>
    </row>
    <row r="17" spans="1:62" ht="12.75">
      <c r="A17" s="43">
        <v>11</v>
      </c>
      <c r="B17" s="43" t="s">
        <v>33</v>
      </c>
      <c r="C17" s="43" t="s">
        <v>34</v>
      </c>
      <c r="D17" s="20">
        <f t="shared" si="0"/>
        <v>8</v>
      </c>
      <c r="E17" s="21">
        <f t="shared" si="1"/>
        <v>1</v>
      </c>
      <c r="F17" s="14"/>
      <c r="G17" s="9"/>
      <c r="H17" s="14">
        <v>2</v>
      </c>
      <c r="I17" s="9"/>
      <c r="J17" s="15"/>
      <c r="K17" s="15"/>
      <c r="L17" s="9"/>
      <c r="M17" s="9"/>
      <c r="N17" s="9"/>
      <c r="O17" s="2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1</v>
      </c>
      <c r="AC17" s="9">
        <v>1</v>
      </c>
      <c r="AD17" s="27"/>
      <c r="AE17" s="27"/>
      <c r="AF17" s="27"/>
      <c r="AG17" s="27"/>
      <c r="AH17" s="9">
        <v>2</v>
      </c>
      <c r="AI17" s="9"/>
      <c r="AJ17" s="9"/>
      <c r="AK17" s="9"/>
      <c r="AL17" s="9"/>
      <c r="AM17" s="9"/>
      <c r="AN17" s="9"/>
      <c r="AO17" s="9"/>
      <c r="AP17" s="15">
        <v>3</v>
      </c>
      <c r="AQ17" s="15"/>
      <c r="AR17" s="9"/>
      <c r="AS17" s="9"/>
      <c r="AT17" s="9"/>
      <c r="AU17" s="9"/>
      <c r="AV17" s="15"/>
      <c r="AW17" s="15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/>
    </row>
    <row r="18" spans="1:62" ht="12.75">
      <c r="A18" s="43">
        <v>11</v>
      </c>
      <c r="B18" s="43" t="s">
        <v>35</v>
      </c>
      <c r="C18" s="43" t="s">
        <v>36</v>
      </c>
      <c r="D18" s="20">
        <f t="shared" si="0"/>
        <v>1</v>
      </c>
      <c r="E18" s="21">
        <f t="shared" si="1"/>
        <v>0</v>
      </c>
      <c r="F18" s="34"/>
      <c r="G18" s="27"/>
      <c r="H18" s="34"/>
      <c r="I18" s="27"/>
      <c r="J18" s="26"/>
      <c r="K18" s="26"/>
      <c r="L18" s="9"/>
      <c r="M18" s="26"/>
      <c r="N18" s="9"/>
      <c r="O18" s="27"/>
      <c r="P18" s="9"/>
      <c r="Q18" s="9"/>
      <c r="R18" s="9"/>
      <c r="S18" s="9"/>
      <c r="T18" s="9"/>
      <c r="U18" s="9"/>
      <c r="V18" s="9"/>
      <c r="W18" s="26"/>
      <c r="X18" s="9"/>
      <c r="Y18" s="27"/>
      <c r="Z18" s="27"/>
      <c r="AA18" s="9"/>
      <c r="AB18" s="9"/>
      <c r="AC18" s="9"/>
      <c r="AD18" s="9"/>
      <c r="AE18" s="26"/>
      <c r="AF18" s="9"/>
      <c r="AG18" s="26"/>
      <c r="AH18" s="9"/>
      <c r="AI18" s="9"/>
      <c r="AJ18" s="9"/>
      <c r="AK18" s="9"/>
      <c r="AL18" s="9"/>
      <c r="AM18" s="9"/>
      <c r="AN18" s="9"/>
      <c r="AO18" s="9"/>
      <c r="AP18" s="26">
        <v>1</v>
      </c>
      <c r="AQ18" s="15"/>
      <c r="AR18" s="26"/>
      <c r="AS18" s="9"/>
      <c r="AT18" s="9"/>
      <c r="AU18" s="9"/>
      <c r="AV18" s="15"/>
      <c r="AW18" s="15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/>
    </row>
    <row r="19" spans="1:61" s="41" customFormat="1" ht="12.75">
      <c r="A19" s="43">
        <v>11</v>
      </c>
      <c r="B19" s="43" t="s">
        <v>13</v>
      </c>
      <c r="C19" s="43" t="s">
        <v>37</v>
      </c>
      <c r="D19" s="20">
        <f t="shared" si="0"/>
        <v>0</v>
      </c>
      <c r="E19" s="21">
        <f t="shared" si="1"/>
        <v>0</v>
      </c>
      <c r="F19" s="39"/>
      <c r="G19" s="40"/>
      <c r="H19" s="39"/>
      <c r="I19" s="40"/>
      <c r="J19" s="15"/>
      <c r="K19" s="15"/>
      <c r="L19" s="40"/>
      <c r="M19" s="40"/>
      <c r="N19" s="40"/>
      <c r="O19" s="40"/>
      <c r="P19" s="40"/>
      <c r="Q19" s="15"/>
      <c r="R19" s="40"/>
      <c r="S19" s="40"/>
      <c r="T19" s="40"/>
      <c r="U19" s="40"/>
      <c r="V19" s="40"/>
      <c r="W19" s="15"/>
      <c r="X19" s="40"/>
      <c r="Y19" s="40"/>
      <c r="Z19" s="40"/>
      <c r="AA19" s="40"/>
      <c r="AB19" s="40"/>
      <c r="AC19" s="15"/>
      <c r="AD19" s="15"/>
      <c r="AE19" s="40"/>
      <c r="AF19" s="15"/>
      <c r="AG19" s="40"/>
      <c r="AH19" s="40"/>
      <c r="AI19" s="40"/>
      <c r="AJ19" s="40"/>
      <c r="AK19" s="15"/>
      <c r="AL19" s="9"/>
      <c r="AM19" s="40"/>
      <c r="AN19" s="40"/>
      <c r="AO19" s="40"/>
      <c r="AP19" s="15"/>
      <c r="AQ19" s="15"/>
      <c r="AR19" s="40"/>
      <c r="AS19" s="40"/>
      <c r="AT19" s="40"/>
      <c r="AU19" s="40"/>
      <c r="AV19" s="15"/>
      <c r="AW19" s="15"/>
      <c r="AX19" s="30"/>
      <c r="AY19" s="30"/>
      <c r="AZ19" s="15"/>
      <c r="BA19" s="15"/>
      <c r="BB19" s="15"/>
      <c r="BC19" s="15"/>
      <c r="BD19" s="15"/>
      <c r="BE19" s="42"/>
      <c r="BF19" s="15"/>
      <c r="BG19" s="15"/>
      <c r="BH19" s="15"/>
      <c r="BI19" s="15"/>
    </row>
    <row r="20" spans="1:61" s="41" customFormat="1" ht="12.75">
      <c r="A20" s="43">
        <v>10</v>
      </c>
      <c r="B20" s="43" t="s">
        <v>30</v>
      </c>
      <c r="C20" s="43" t="s">
        <v>58</v>
      </c>
      <c r="D20" s="20">
        <f t="shared" si="0"/>
        <v>1</v>
      </c>
      <c r="E20" s="21">
        <f t="shared" si="1"/>
        <v>0</v>
      </c>
      <c r="F20" s="39"/>
      <c r="G20" s="40"/>
      <c r="H20" s="39"/>
      <c r="I20" s="40"/>
      <c r="J20" s="15"/>
      <c r="K20" s="15"/>
      <c r="L20" s="15"/>
      <c r="M20" s="40"/>
      <c r="N20" s="40"/>
      <c r="O20" s="40"/>
      <c r="P20" s="15"/>
      <c r="Q20" s="40"/>
      <c r="R20" s="40"/>
      <c r="S20" s="40"/>
      <c r="T20" s="40"/>
      <c r="U20" s="40"/>
      <c r="V20" s="40"/>
      <c r="W20" s="40"/>
      <c r="X20" s="15"/>
      <c r="Y20" s="40"/>
      <c r="Z20" s="40"/>
      <c r="AA20" s="40"/>
      <c r="AB20" s="40"/>
      <c r="AC20" s="15"/>
      <c r="AD20" s="40"/>
      <c r="AE20" s="40"/>
      <c r="AF20" s="40"/>
      <c r="AG20" s="40"/>
      <c r="AH20" s="40"/>
      <c r="AI20" s="40"/>
      <c r="AJ20" s="40"/>
      <c r="AK20" s="40"/>
      <c r="AL20" s="9"/>
      <c r="AM20" s="40"/>
      <c r="AN20" s="40"/>
      <c r="AO20" s="40"/>
      <c r="AP20" s="26">
        <v>1</v>
      </c>
      <c r="AQ20" s="15"/>
      <c r="AR20" s="40"/>
      <c r="AS20" s="40"/>
      <c r="AT20" s="40"/>
      <c r="AU20" s="40"/>
      <c r="AV20" s="15"/>
      <c r="AW20" s="15"/>
      <c r="AX20" s="30"/>
      <c r="AY20" s="30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2" ht="12.75">
      <c r="A21" s="43">
        <v>10</v>
      </c>
      <c r="B21" s="43" t="s">
        <v>40</v>
      </c>
      <c r="C21" s="43" t="s">
        <v>41</v>
      </c>
      <c r="D21" s="20">
        <f t="shared" si="0"/>
        <v>1</v>
      </c>
      <c r="E21" s="21">
        <f t="shared" si="1"/>
        <v>1</v>
      </c>
      <c r="F21" s="34"/>
      <c r="G21" s="27"/>
      <c r="H21" s="34"/>
      <c r="I21" s="27"/>
      <c r="J21" s="15"/>
      <c r="K21" s="26"/>
      <c r="L21" s="9"/>
      <c r="M21" s="27"/>
      <c r="N21" s="27"/>
      <c r="O21" s="9"/>
      <c r="P21" s="9"/>
      <c r="Q21" s="9"/>
      <c r="R21" s="27"/>
      <c r="S21" s="9"/>
      <c r="T21" s="27"/>
      <c r="U21" s="27"/>
      <c r="V21" s="9"/>
      <c r="W21" s="9"/>
      <c r="X21" s="9"/>
      <c r="Y21" s="9"/>
      <c r="Z21" s="9"/>
      <c r="AA21" s="9"/>
      <c r="AB21" s="27"/>
      <c r="AC21" s="27"/>
      <c r="AD21" s="9"/>
      <c r="AE21" s="9"/>
      <c r="AF21" s="27"/>
      <c r="AG21" s="27">
        <v>1</v>
      </c>
      <c r="AH21" s="9"/>
      <c r="AI21" s="9"/>
      <c r="AJ21" s="27"/>
      <c r="AK21" s="9"/>
      <c r="AL21" s="27">
        <v>1</v>
      </c>
      <c r="AM21" s="9"/>
      <c r="AN21" s="9"/>
      <c r="AO21" s="9"/>
      <c r="AP21" s="15"/>
      <c r="AQ21" s="15"/>
      <c r="AR21" s="27"/>
      <c r="AS21" s="27"/>
      <c r="AT21" s="9"/>
      <c r="AU21" s="9"/>
      <c r="AV21" s="15"/>
      <c r="AW21" s="15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/>
    </row>
    <row r="22" spans="1:62" ht="12.75">
      <c r="A22" s="43">
        <v>10</v>
      </c>
      <c r="B22" s="43" t="s">
        <v>42</v>
      </c>
      <c r="C22" s="43" t="s">
        <v>43</v>
      </c>
      <c r="D22" s="20">
        <f t="shared" si="0"/>
        <v>1</v>
      </c>
      <c r="E22" s="21">
        <f t="shared" si="1"/>
        <v>2</v>
      </c>
      <c r="F22" s="34"/>
      <c r="G22" s="27"/>
      <c r="H22" s="14">
        <v>1</v>
      </c>
      <c r="I22" s="27"/>
      <c r="J22" s="15"/>
      <c r="K22" s="26"/>
      <c r="L22" s="9"/>
      <c r="M22" s="26"/>
      <c r="N22" s="26"/>
      <c r="O22" s="9"/>
      <c r="P22" s="9"/>
      <c r="Q22" s="26"/>
      <c r="R22" s="27"/>
      <c r="S22" s="9"/>
      <c r="T22" s="27"/>
      <c r="U22" s="9"/>
      <c r="V22" s="9"/>
      <c r="W22" s="9"/>
      <c r="X22" s="9"/>
      <c r="Y22" s="9"/>
      <c r="Z22" s="9"/>
      <c r="AA22" s="9"/>
      <c r="AB22" s="26"/>
      <c r="AC22" s="9"/>
      <c r="AD22" s="15"/>
      <c r="AE22" s="26"/>
      <c r="AF22" s="26"/>
      <c r="AG22" s="26">
        <v>1</v>
      </c>
      <c r="AH22" s="9"/>
      <c r="AI22" s="9"/>
      <c r="AJ22" s="9"/>
      <c r="AK22" s="9"/>
      <c r="AL22" s="9"/>
      <c r="AM22" s="27">
        <v>1</v>
      </c>
      <c r="AN22" s="9"/>
      <c r="AO22" s="9"/>
      <c r="AP22" s="15"/>
      <c r="AQ22" s="15"/>
      <c r="AR22" s="27"/>
      <c r="AS22" s="27"/>
      <c r="AT22" s="9"/>
      <c r="AU22" s="9"/>
      <c r="AV22" s="15"/>
      <c r="AW22" s="15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/>
    </row>
    <row r="23" spans="1:62" ht="12.75">
      <c r="A23" s="43">
        <v>10</v>
      </c>
      <c r="B23" s="43" t="s">
        <v>44</v>
      </c>
      <c r="C23" s="43" t="s">
        <v>45</v>
      </c>
      <c r="D23" s="20">
        <f t="shared" si="0"/>
        <v>2</v>
      </c>
      <c r="E23" s="21">
        <f t="shared" si="1"/>
        <v>0</v>
      </c>
      <c r="F23" s="14"/>
      <c r="G23" s="27"/>
      <c r="H23" s="34">
        <v>1</v>
      </c>
      <c r="I23" s="27"/>
      <c r="J23" s="26"/>
      <c r="K23" s="26"/>
      <c r="L23" s="9"/>
      <c r="M23" s="9"/>
      <c r="N23" s="27">
        <v>1</v>
      </c>
      <c r="O23" s="9"/>
      <c r="P23" s="27"/>
      <c r="Q23" s="9"/>
      <c r="R23" s="27"/>
      <c r="S23" s="9"/>
      <c r="T23" s="27"/>
      <c r="U23" s="9"/>
      <c r="V23" s="9"/>
      <c r="W23" s="9"/>
      <c r="X23" s="9"/>
      <c r="Y23" s="9"/>
      <c r="Z23" s="9"/>
      <c r="AA23" s="9"/>
      <c r="AB23" s="27"/>
      <c r="AC23" s="9"/>
      <c r="AD23" s="9"/>
      <c r="AE23" s="9"/>
      <c r="AF23" s="27"/>
      <c r="AG23" s="9"/>
      <c r="AH23" s="9"/>
      <c r="AI23" s="9"/>
      <c r="AJ23" s="27"/>
      <c r="AK23" s="9"/>
      <c r="AL23" s="9"/>
      <c r="AM23" s="27"/>
      <c r="AN23" s="9"/>
      <c r="AO23" s="9"/>
      <c r="AP23" s="15"/>
      <c r="AQ23" s="15"/>
      <c r="AR23" s="27"/>
      <c r="AS23" s="27"/>
      <c r="AT23" s="9"/>
      <c r="AU23" s="9"/>
      <c r="AV23" s="15"/>
      <c r="AW23" s="15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/>
    </row>
    <row r="24" spans="1:62" s="2" customFormat="1" ht="12.75">
      <c r="A24" s="43">
        <v>10</v>
      </c>
      <c r="B24" s="43" t="s">
        <v>46</v>
      </c>
      <c r="C24" s="43" t="s">
        <v>47</v>
      </c>
      <c r="D24" s="20">
        <f t="shared" si="0"/>
        <v>0</v>
      </c>
      <c r="E24" s="21">
        <f t="shared" si="1"/>
        <v>0</v>
      </c>
      <c r="F24" s="34"/>
      <c r="G24" s="27"/>
      <c r="H24" s="34"/>
      <c r="I24" s="27"/>
      <c r="J24" s="26"/>
      <c r="K24" s="26"/>
      <c r="L24" s="9"/>
      <c r="M24" s="9"/>
      <c r="N24" s="9"/>
      <c r="O24" s="27"/>
      <c r="P24" s="9"/>
      <c r="Q24" s="9"/>
      <c r="R24" s="27"/>
      <c r="S24" s="9"/>
      <c r="T24" s="27"/>
      <c r="U24" s="9"/>
      <c r="V24" s="9"/>
      <c r="W24" s="26"/>
      <c r="X24" s="9"/>
      <c r="Y24" s="15"/>
      <c r="Z24" s="9"/>
      <c r="AA24" s="9"/>
      <c r="AB24" s="27"/>
      <c r="AC24" s="9"/>
      <c r="AD24" s="27"/>
      <c r="AE24" s="9"/>
      <c r="AF24" s="27"/>
      <c r="AG24" s="9"/>
      <c r="AH24" s="9"/>
      <c r="AI24" s="27"/>
      <c r="AJ24" s="9"/>
      <c r="AK24" s="9"/>
      <c r="AL24" s="9"/>
      <c r="AM24" s="27"/>
      <c r="AN24" s="9"/>
      <c r="AO24" s="9"/>
      <c r="AP24" s="15"/>
      <c r="AQ24" s="15"/>
      <c r="AR24" s="27"/>
      <c r="AS24" s="27"/>
      <c r="AT24" s="9"/>
      <c r="AU24" s="9"/>
      <c r="AV24" s="15"/>
      <c r="AW24" s="15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/>
    </row>
    <row r="25" spans="1:62" s="2" customFormat="1" ht="12.75">
      <c r="A25" s="43">
        <v>10</v>
      </c>
      <c r="B25" s="43" t="s">
        <v>48</v>
      </c>
      <c r="C25" s="43" t="s">
        <v>12</v>
      </c>
      <c r="D25" s="20">
        <f t="shared" si="0"/>
        <v>0</v>
      </c>
      <c r="E25" s="21">
        <f t="shared" si="1"/>
        <v>0</v>
      </c>
      <c r="F25" s="34"/>
      <c r="G25" s="27"/>
      <c r="H25" s="34"/>
      <c r="I25" s="27"/>
      <c r="J25" s="26"/>
      <c r="K25" s="15"/>
      <c r="L25" s="9"/>
      <c r="M25" s="9"/>
      <c r="N25" s="9"/>
      <c r="O25" s="9"/>
      <c r="P25" s="9"/>
      <c r="Q25" s="9"/>
      <c r="R25" s="27"/>
      <c r="S25" s="9"/>
      <c r="T25" s="27"/>
      <c r="U25" s="9"/>
      <c r="V25" s="9"/>
      <c r="W25" s="9"/>
      <c r="X25" s="27"/>
      <c r="Y25" s="9"/>
      <c r="Z25" s="9"/>
      <c r="AA25" s="9"/>
      <c r="AB25" s="9"/>
      <c r="AC25" s="9"/>
      <c r="AD25" s="9"/>
      <c r="AE25" s="27"/>
      <c r="AF25" s="9"/>
      <c r="AG25" s="27"/>
      <c r="AH25" s="27"/>
      <c r="AI25" s="27"/>
      <c r="AJ25" s="27"/>
      <c r="AK25" s="9"/>
      <c r="AL25" s="9"/>
      <c r="AM25" s="9"/>
      <c r="AN25" s="9"/>
      <c r="AO25" s="9"/>
      <c r="AP25" s="15"/>
      <c r="AQ25" s="15"/>
      <c r="AR25" s="27"/>
      <c r="AS25" s="27"/>
      <c r="AT25" s="9"/>
      <c r="AU25" s="9"/>
      <c r="AV25" s="15"/>
      <c r="AW25" s="15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/>
    </row>
    <row r="26" spans="1:62" s="2" customFormat="1" ht="12.75">
      <c r="A26" s="43">
        <v>10</v>
      </c>
      <c r="B26" s="43" t="s">
        <v>33</v>
      </c>
      <c r="C26" s="43" t="s">
        <v>49</v>
      </c>
      <c r="D26" s="20">
        <f t="shared" si="0"/>
        <v>0</v>
      </c>
      <c r="E26" s="21">
        <f t="shared" si="1"/>
        <v>0</v>
      </c>
      <c r="F26" s="34"/>
      <c r="G26" s="27"/>
      <c r="H26" s="34"/>
      <c r="I26" s="27"/>
      <c r="J26" s="26"/>
      <c r="K26" s="25"/>
      <c r="L26" s="9"/>
      <c r="M26" s="27"/>
      <c r="N26" s="27"/>
      <c r="O26" s="9"/>
      <c r="P26" s="9"/>
      <c r="Q26" s="9"/>
      <c r="R26" s="9"/>
      <c r="S26" s="9"/>
      <c r="T26" s="27"/>
      <c r="U26" s="9"/>
      <c r="V26" s="9"/>
      <c r="W26" s="27"/>
      <c r="X26" s="9"/>
      <c r="Y26" s="9"/>
      <c r="Z26" s="9"/>
      <c r="AA26" s="9"/>
      <c r="AB26" s="9"/>
      <c r="AC26" s="9"/>
      <c r="AD26" s="27"/>
      <c r="AE26" s="9"/>
      <c r="AF26" s="27"/>
      <c r="AG26" s="27"/>
      <c r="AH26" s="27"/>
      <c r="AI26" s="9"/>
      <c r="AJ26" s="9"/>
      <c r="AK26" s="9"/>
      <c r="AL26" s="9"/>
      <c r="AM26" s="27"/>
      <c r="AN26" s="9"/>
      <c r="AO26" s="9"/>
      <c r="AP26" s="15"/>
      <c r="AQ26" s="15"/>
      <c r="AR26" s="27"/>
      <c r="AS26" s="27"/>
      <c r="AT26" s="9"/>
      <c r="AU26" s="9"/>
      <c r="AV26" s="15"/>
      <c r="AW26" s="15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/>
    </row>
    <row r="27" spans="1:62" ht="12.75">
      <c r="A27" s="43">
        <v>9</v>
      </c>
      <c r="B27" s="44" t="s">
        <v>59</v>
      </c>
      <c r="C27" s="44" t="s">
        <v>60</v>
      </c>
      <c r="D27" s="20">
        <f t="shared" si="0"/>
        <v>0</v>
      </c>
      <c r="E27" s="21">
        <f t="shared" si="1"/>
        <v>0</v>
      </c>
      <c r="F27" s="34"/>
      <c r="G27" s="27"/>
      <c r="H27" s="34"/>
      <c r="I27" s="27"/>
      <c r="J27" s="26"/>
      <c r="K27" s="26"/>
      <c r="L27" s="9"/>
      <c r="M27" s="26"/>
      <c r="N27" s="9"/>
      <c r="O27" s="9"/>
      <c r="P27" s="9"/>
      <c r="Q27" s="9"/>
      <c r="R27" s="9"/>
      <c r="S27" s="9"/>
      <c r="T27" s="9"/>
      <c r="U27" s="9"/>
      <c r="V27" s="9"/>
      <c r="W27" s="26"/>
      <c r="X27" s="9"/>
      <c r="Y27" s="27"/>
      <c r="Z27" s="27"/>
      <c r="AA27" s="9"/>
      <c r="AB27" s="9"/>
      <c r="AC27" s="9"/>
      <c r="AD27" s="9"/>
      <c r="AE27" s="26"/>
      <c r="AF27" s="27"/>
      <c r="AG27" s="26"/>
      <c r="AH27" s="27"/>
      <c r="AI27" s="9"/>
      <c r="AJ27" s="27"/>
      <c r="AK27" s="9"/>
      <c r="AL27" s="9"/>
      <c r="AM27" s="9"/>
      <c r="AN27" s="9"/>
      <c r="AO27" s="9"/>
      <c r="AP27" s="15"/>
      <c r="AQ27" s="15"/>
      <c r="AR27" s="26"/>
      <c r="AS27" s="9"/>
      <c r="AT27" s="9"/>
      <c r="AU27" s="9"/>
      <c r="AV27" s="15"/>
      <c r="AW27" s="15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/>
    </row>
    <row r="28" spans="1:62" ht="12.75">
      <c r="A28" s="43">
        <v>9</v>
      </c>
      <c r="B28" s="44" t="s">
        <v>61</v>
      </c>
      <c r="C28" s="44" t="s">
        <v>62</v>
      </c>
      <c r="D28" s="20">
        <f t="shared" si="0"/>
        <v>1</v>
      </c>
      <c r="E28" s="21">
        <f t="shared" si="1"/>
        <v>1</v>
      </c>
      <c r="F28" s="34"/>
      <c r="G28" s="27"/>
      <c r="H28" s="34"/>
      <c r="I28" s="27"/>
      <c r="J28" s="26"/>
      <c r="K28" s="26"/>
      <c r="L28" s="9"/>
      <c r="M28" s="9"/>
      <c r="N28" s="9"/>
      <c r="O28" s="9"/>
      <c r="P28" s="27"/>
      <c r="Q28" s="27"/>
      <c r="R28" s="15"/>
      <c r="S28" s="9"/>
      <c r="T28" s="9"/>
      <c r="U28" s="9"/>
      <c r="V28" s="27"/>
      <c r="W28" s="27"/>
      <c r="X28" s="9"/>
      <c r="Y28" s="9"/>
      <c r="Z28" s="27"/>
      <c r="AA28" s="9"/>
      <c r="AB28" s="38"/>
      <c r="AC28" s="9"/>
      <c r="AD28" s="9"/>
      <c r="AE28" s="26"/>
      <c r="AF28" s="9"/>
      <c r="AG28" s="26"/>
      <c r="AH28" s="27"/>
      <c r="AI28" s="9">
        <v>1</v>
      </c>
      <c r="AJ28" s="9"/>
      <c r="AK28" s="9"/>
      <c r="AL28" s="9"/>
      <c r="AM28" s="27"/>
      <c r="AN28" s="9"/>
      <c r="AO28" s="9"/>
      <c r="AP28" s="26">
        <v>1</v>
      </c>
      <c r="AQ28" s="15"/>
      <c r="AR28" s="9"/>
      <c r="AS28" s="26"/>
      <c r="AT28" s="9"/>
      <c r="AU28" s="9"/>
      <c r="AV28" s="15"/>
      <c r="AW28" s="15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/>
    </row>
    <row r="29" spans="1:62" ht="12.75">
      <c r="A29" s="43">
        <v>9</v>
      </c>
      <c r="B29" s="44" t="s">
        <v>63</v>
      </c>
      <c r="C29" s="44" t="s">
        <v>64</v>
      </c>
      <c r="D29" s="20">
        <f t="shared" si="0"/>
        <v>4</v>
      </c>
      <c r="E29" s="21">
        <f t="shared" si="1"/>
        <v>4</v>
      </c>
      <c r="F29" s="34"/>
      <c r="G29" s="27"/>
      <c r="H29" s="34"/>
      <c r="I29" s="27"/>
      <c r="J29" s="26"/>
      <c r="K29" s="15">
        <v>1</v>
      </c>
      <c r="L29" s="27"/>
      <c r="M29" s="30"/>
      <c r="N29" s="9">
        <v>1</v>
      </c>
      <c r="O29" s="27"/>
      <c r="P29" s="9"/>
      <c r="Q29" s="9"/>
      <c r="R29" s="9"/>
      <c r="S29" s="9"/>
      <c r="T29" s="9">
        <v>1</v>
      </c>
      <c r="U29" s="9"/>
      <c r="V29" s="9"/>
      <c r="W29" s="38"/>
      <c r="X29" s="9">
        <v>1</v>
      </c>
      <c r="Y29" s="9"/>
      <c r="Z29" s="27"/>
      <c r="AA29" s="9"/>
      <c r="AB29" s="27"/>
      <c r="AC29" s="27"/>
      <c r="AD29" s="9"/>
      <c r="AE29" s="9"/>
      <c r="AF29" s="9"/>
      <c r="AG29" s="9"/>
      <c r="AH29" s="9"/>
      <c r="AI29" s="9">
        <v>1</v>
      </c>
      <c r="AJ29" s="9"/>
      <c r="AK29" s="9"/>
      <c r="AL29" s="9"/>
      <c r="AM29" s="27"/>
      <c r="AN29" s="9"/>
      <c r="AO29" s="9"/>
      <c r="AP29" s="15">
        <v>1</v>
      </c>
      <c r="AQ29" s="15">
        <v>2</v>
      </c>
      <c r="AR29" s="9"/>
      <c r="AS29" s="9"/>
      <c r="AT29" s="9"/>
      <c r="AU29" s="9"/>
      <c r="AV29" s="15"/>
      <c r="AW29" s="15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/>
    </row>
    <row r="30" spans="1:62" ht="12.75">
      <c r="A30" s="43">
        <v>9</v>
      </c>
      <c r="B30" s="44" t="s">
        <v>3</v>
      </c>
      <c r="C30" s="44" t="s">
        <v>65</v>
      </c>
      <c r="D30" s="20">
        <f t="shared" si="0"/>
        <v>2</v>
      </c>
      <c r="E30" s="21">
        <f t="shared" si="1"/>
        <v>0</v>
      </c>
      <c r="F30" s="34"/>
      <c r="G30" s="27"/>
      <c r="H30" s="34">
        <v>1</v>
      </c>
      <c r="I30" s="27"/>
      <c r="J30" s="26"/>
      <c r="K30" s="26"/>
      <c r="L30" s="27"/>
      <c r="M30" s="9"/>
      <c r="N30" s="27"/>
      <c r="O30" s="27"/>
      <c r="P30" s="9"/>
      <c r="Q30" s="26"/>
      <c r="R30" s="9"/>
      <c r="S30" s="9"/>
      <c r="T30" s="27"/>
      <c r="U30" s="9"/>
      <c r="V30" s="9"/>
      <c r="W30" s="15"/>
      <c r="X30" s="9"/>
      <c r="Y30" s="9"/>
      <c r="Z30" s="27"/>
      <c r="AA30" s="9"/>
      <c r="AB30" s="27"/>
      <c r="AC30" s="26"/>
      <c r="AD30" s="26"/>
      <c r="AE30" s="9"/>
      <c r="AF30" s="26"/>
      <c r="AG30" s="9"/>
      <c r="AH30" s="9"/>
      <c r="AI30" s="9"/>
      <c r="AJ30" s="9"/>
      <c r="AK30" s="26"/>
      <c r="AL30" s="9"/>
      <c r="AM30" s="27"/>
      <c r="AN30" s="9"/>
      <c r="AO30" s="9"/>
      <c r="AP30" s="26">
        <v>1</v>
      </c>
      <c r="AQ30" s="15"/>
      <c r="AR30" s="9"/>
      <c r="AS30" s="9"/>
      <c r="AT30" s="9"/>
      <c r="AU30" s="9"/>
      <c r="AV30" s="15"/>
      <c r="AW30" s="15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/>
    </row>
    <row r="31" spans="1:62" ht="12.75">
      <c r="A31" s="43">
        <v>9</v>
      </c>
      <c r="B31" s="44" t="s">
        <v>66</v>
      </c>
      <c r="C31" s="44" t="s">
        <v>34</v>
      </c>
      <c r="D31" s="20">
        <f t="shared" si="0"/>
        <v>11</v>
      </c>
      <c r="E31" s="21">
        <f t="shared" si="1"/>
        <v>5</v>
      </c>
      <c r="F31" s="34"/>
      <c r="G31" s="27"/>
      <c r="H31" s="14">
        <v>1</v>
      </c>
      <c r="I31" s="9">
        <v>2</v>
      </c>
      <c r="J31" s="26">
        <v>1</v>
      </c>
      <c r="K31" s="26"/>
      <c r="L31" s="9"/>
      <c r="M31" s="9"/>
      <c r="N31" s="27">
        <v>1</v>
      </c>
      <c r="O31" s="27"/>
      <c r="P31" s="9"/>
      <c r="Q31" s="26"/>
      <c r="R31" s="27"/>
      <c r="S31" s="27"/>
      <c r="T31" s="27">
        <v>1</v>
      </c>
      <c r="U31" s="9"/>
      <c r="V31" s="27">
        <v>1</v>
      </c>
      <c r="W31" s="15"/>
      <c r="X31" s="27">
        <v>1</v>
      </c>
      <c r="Y31" s="9"/>
      <c r="Z31" s="27"/>
      <c r="AA31" s="9"/>
      <c r="AB31" s="27"/>
      <c r="AC31" s="26"/>
      <c r="AD31" s="26"/>
      <c r="AE31" s="27"/>
      <c r="AF31" s="27">
        <v>1</v>
      </c>
      <c r="AG31" s="26">
        <v>1</v>
      </c>
      <c r="AH31" s="9"/>
      <c r="AI31" s="9"/>
      <c r="AJ31" s="9">
        <v>1</v>
      </c>
      <c r="AK31" s="26"/>
      <c r="AL31" s="38">
        <v>2</v>
      </c>
      <c r="AM31" s="55">
        <v>2</v>
      </c>
      <c r="AN31" s="9">
        <v>1</v>
      </c>
      <c r="AO31" s="9"/>
      <c r="AP31" s="15"/>
      <c r="AQ31" s="15"/>
      <c r="AR31" s="9"/>
      <c r="AS31" s="9"/>
      <c r="AT31" s="9"/>
      <c r="AU31" s="9"/>
      <c r="AV31" s="15"/>
      <c r="AW31" s="15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/>
    </row>
    <row r="32" spans="1:62" ht="12.75">
      <c r="A32" s="43">
        <v>9</v>
      </c>
      <c r="B32" s="44" t="s">
        <v>67</v>
      </c>
      <c r="C32" s="44" t="s">
        <v>68</v>
      </c>
      <c r="D32" s="20">
        <f t="shared" si="0"/>
        <v>5</v>
      </c>
      <c r="E32" s="21">
        <f t="shared" si="1"/>
        <v>0</v>
      </c>
      <c r="F32" s="34"/>
      <c r="G32" s="27"/>
      <c r="H32" s="45">
        <v>2</v>
      </c>
      <c r="I32" s="27"/>
      <c r="J32" s="26"/>
      <c r="K32" s="26"/>
      <c r="L32" s="26"/>
      <c r="M32" s="9"/>
      <c r="N32" s="27">
        <v>1</v>
      </c>
      <c r="O32" s="9"/>
      <c r="P32" s="26"/>
      <c r="Q32" s="9"/>
      <c r="R32" s="27"/>
      <c r="S32" s="27"/>
      <c r="T32" s="35"/>
      <c r="U32" s="9"/>
      <c r="V32" s="9"/>
      <c r="W32" s="9"/>
      <c r="X32" s="26">
        <v>1</v>
      </c>
      <c r="Y32" s="9"/>
      <c r="Z32" s="27"/>
      <c r="AA32" s="9"/>
      <c r="AB32" s="27"/>
      <c r="AC32" s="26"/>
      <c r="AD32" s="27"/>
      <c r="AE32" s="9"/>
      <c r="AF32" s="27"/>
      <c r="AG32" s="27"/>
      <c r="AH32" s="9"/>
      <c r="AI32" s="9"/>
      <c r="AJ32" s="35"/>
      <c r="AK32" s="9"/>
      <c r="AL32" s="27">
        <v>1</v>
      </c>
      <c r="AM32" s="9"/>
      <c r="AN32" s="9"/>
      <c r="AO32" s="9"/>
      <c r="AP32" s="15"/>
      <c r="AQ32" s="15"/>
      <c r="AR32" s="27"/>
      <c r="AS32" s="27"/>
      <c r="AT32" s="9"/>
      <c r="AU32" s="9"/>
      <c r="AV32" s="15"/>
      <c r="AW32" s="15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/>
    </row>
    <row r="33" spans="1:62" ht="12.75">
      <c r="A33" s="43">
        <v>9</v>
      </c>
      <c r="B33" s="44" t="s">
        <v>29</v>
      </c>
      <c r="C33" s="44" t="s">
        <v>69</v>
      </c>
      <c r="D33" s="20">
        <f t="shared" si="0"/>
        <v>2</v>
      </c>
      <c r="E33" s="21">
        <f t="shared" si="1"/>
        <v>1</v>
      </c>
      <c r="F33" s="34"/>
      <c r="G33" s="27"/>
      <c r="H33" s="45">
        <v>2</v>
      </c>
      <c r="I33" s="27"/>
      <c r="J33" s="26"/>
      <c r="K33" s="26"/>
      <c r="L33" s="9"/>
      <c r="M33" s="9"/>
      <c r="N33" s="27"/>
      <c r="O33" s="27"/>
      <c r="P33" s="9"/>
      <c r="Q33" s="9"/>
      <c r="R33" s="27"/>
      <c r="S33" s="27"/>
      <c r="T33" s="27"/>
      <c r="U33" s="27"/>
      <c r="V33" s="9"/>
      <c r="W33" s="27">
        <v>1</v>
      </c>
      <c r="X33" s="9"/>
      <c r="Y33" s="27"/>
      <c r="Z33" s="9"/>
      <c r="AA33" s="9"/>
      <c r="AB33" s="9"/>
      <c r="AC33" s="9"/>
      <c r="AD33" s="9"/>
      <c r="AE33" s="9"/>
      <c r="AF33" s="27"/>
      <c r="AG33" s="9"/>
      <c r="AH33" s="27"/>
      <c r="AI33" s="27"/>
      <c r="AJ33" s="9"/>
      <c r="AK33" s="9"/>
      <c r="AL33" s="27"/>
      <c r="AM33" s="27"/>
      <c r="AN33" s="9"/>
      <c r="AO33" s="9"/>
      <c r="AP33" s="15"/>
      <c r="AQ33" s="15"/>
      <c r="AR33" s="27"/>
      <c r="AS33" s="27"/>
      <c r="AT33" s="9"/>
      <c r="AU33" s="9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/>
    </row>
    <row r="34" spans="1:62" s="2" customFormat="1" ht="12.75">
      <c r="A34" s="43">
        <v>9</v>
      </c>
      <c r="B34" s="44" t="s">
        <v>70</v>
      </c>
      <c r="C34" s="44" t="s">
        <v>71</v>
      </c>
      <c r="D34" s="20">
        <f t="shared" si="0"/>
        <v>10</v>
      </c>
      <c r="E34" s="21">
        <f t="shared" si="1"/>
        <v>4</v>
      </c>
      <c r="F34" s="34"/>
      <c r="G34" s="27"/>
      <c r="H34" s="14">
        <v>2</v>
      </c>
      <c r="I34" s="27"/>
      <c r="J34" s="26"/>
      <c r="K34" s="26"/>
      <c r="L34" s="9">
        <v>1</v>
      </c>
      <c r="M34" s="9"/>
      <c r="N34" s="9"/>
      <c r="O34" s="9"/>
      <c r="P34" s="9"/>
      <c r="Q34" s="9">
        <v>1</v>
      </c>
      <c r="R34" s="9">
        <v>1</v>
      </c>
      <c r="S34" s="9"/>
      <c r="T34" s="27">
        <v>1</v>
      </c>
      <c r="U34" s="27">
        <v>1</v>
      </c>
      <c r="V34" s="9"/>
      <c r="W34" s="9"/>
      <c r="X34" s="27"/>
      <c r="Y34" s="9"/>
      <c r="Z34" s="9"/>
      <c r="AA34" s="9"/>
      <c r="AB34" s="9">
        <v>1</v>
      </c>
      <c r="AC34" s="9">
        <v>1</v>
      </c>
      <c r="AD34" s="9"/>
      <c r="AE34" s="27"/>
      <c r="AF34" s="9"/>
      <c r="AG34" s="27"/>
      <c r="AH34" s="27"/>
      <c r="AI34" s="27"/>
      <c r="AJ34" s="27">
        <v>1</v>
      </c>
      <c r="AK34" s="9"/>
      <c r="AL34" s="27"/>
      <c r="AM34" s="27"/>
      <c r="AN34" s="9"/>
      <c r="AO34" s="9"/>
      <c r="AP34" s="42">
        <f>1+2</f>
        <v>3</v>
      </c>
      <c r="AQ34" s="15">
        <v>1</v>
      </c>
      <c r="AR34" s="27"/>
      <c r="AS34" s="27"/>
      <c r="AT34" s="9"/>
      <c r="AU34" s="9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/>
    </row>
    <row r="35" spans="1:61" ht="12.75">
      <c r="A35" s="43">
        <v>9</v>
      </c>
      <c r="B35" s="44" t="s">
        <v>72</v>
      </c>
      <c r="C35" s="44" t="s">
        <v>73</v>
      </c>
      <c r="D35" s="20">
        <f>BF35+BD35+BB35+AZ35+AX35+AV35+AN35+AP35+AT35+AJ35+AH35+AF35+AD35+AR35+Z35+AL35+AB35+X35+V35+T35+R35+P35+N35+L35+J35+H35+F35</f>
        <v>1</v>
      </c>
      <c r="E35" s="21">
        <f>BG35+BE35+BC35+BA35+AY35+AW35+AO35+AQ35+AU35+AK35+AI35+AE35+AG35+AS35+AA35+AM35+AC35+Y35+W35+U35+S35+Q35+O35+M35+K35+I35+G35</f>
        <v>0</v>
      </c>
      <c r="F35" s="34"/>
      <c r="G35" s="27"/>
      <c r="H35" s="34"/>
      <c r="I35" s="27"/>
      <c r="J35" s="26"/>
      <c r="K35" s="26"/>
      <c r="L35" s="27"/>
      <c r="M35" s="9"/>
      <c r="N35" s="9"/>
      <c r="O35" s="9"/>
      <c r="P35" s="9"/>
      <c r="Q35" s="27"/>
      <c r="R35" s="27">
        <v>1</v>
      </c>
      <c r="S35" s="9"/>
      <c r="T35" s="27"/>
      <c r="U35" s="27"/>
      <c r="V35" s="9"/>
      <c r="W35" s="9"/>
      <c r="X35" s="27"/>
      <c r="Y35" s="9"/>
      <c r="Z35" s="9"/>
      <c r="AA35" s="9"/>
      <c r="AB35" s="27"/>
      <c r="AC35" s="27"/>
      <c r="AD35" s="9"/>
      <c r="AE35" s="27"/>
      <c r="AF35" s="9"/>
      <c r="AG35" s="27"/>
      <c r="AH35" s="27"/>
      <c r="AI35" s="27"/>
      <c r="AJ35" s="27"/>
      <c r="AK35" s="9"/>
      <c r="AL35" s="27"/>
      <c r="AM35" s="27"/>
      <c r="AN35" s="9"/>
      <c r="AO35" s="9"/>
      <c r="AP35" s="15"/>
      <c r="AQ35" s="15"/>
      <c r="AR35" s="27"/>
      <c r="AS35" s="27"/>
      <c r="AT35" s="9"/>
      <c r="AU35" s="9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1:61" ht="12.75">
      <c r="A36" s="43">
        <v>9</v>
      </c>
      <c r="B36" s="44" t="s">
        <v>74</v>
      </c>
      <c r="C36" s="44" t="s">
        <v>75</v>
      </c>
      <c r="D36" s="20">
        <f>BF36+BD36+BB36+AZ36+AX36+AV36+AN36+AP36+AT36+AJ36+AH36+AF36+AD36+AR36+Z36+AL36+AB36+X36+V36+T36+R36+P36+N36+L36+J36+H36+F36</f>
        <v>4</v>
      </c>
      <c r="E36" s="21">
        <f>BG36+BE36+BC36+BA36+AY36+AW36+AO36+AQ36+AU36+AK36+AI36+AE36+AG36+AS36+AA36+AM36+AC36+Y36+W36+U36+S36+Q36+O36+M36+K36+I36+G36</f>
        <v>2</v>
      </c>
      <c r="F36" s="34"/>
      <c r="G36" s="27"/>
      <c r="H36" s="34">
        <v>1</v>
      </c>
      <c r="I36" s="27"/>
      <c r="J36" s="26"/>
      <c r="K36" s="26">
        <v>1</v>
      </c>
      <c r="L36" s="27"/>
      <c r="M36" s="9"/>
      <c r="N36" s="9"/>
      <c r="O36" s="9"/>
      <c r="P36" s="9"/>
      <c r="Q36" s="27"/>
      <c r="R36" s="27"/>
      <c r="S36" s="9"/>
      <c r="T36" s="27"/>
      <c r="U36" s="27"/>
      <c r="V36" s="9"/>
      <c r="W36" s="9"/>
      <c r="X36" s="27"/>
      <c r="Y36" s="9"/>
      <c r="Z36" s="9"/>
      <c r="AA36" s="9"/>
      <c r="AB36" s="27"/>
      <c r="AC36" s="27"/>
      <c r="AD36" s="9"/>
      <c r="AE36" s="27"/>
      <c r="AF36" s="27">
        <v>1</v>
      </c>
      <c r="AG36" s="27"/>
      <c r="AH36" s="27">
        <v>1</v>
      </c>
      <c r="AI36" s="27"/>
      <c r="AJ36" s="27"/>
      <c r="AK36" s="9"/>
      <c r="AL36" s="27"/>
      <c r="AM36" s="27">
        <v>1</v>
      </c>
      <c r="AN36" s="9"/>
      <c r="AO36" s="9"/>
      <c r="AP36" s="26">
        <v>1</v>
      </c>
      <c r="AQ36" s="15"/>
      <c r="AR36" s="27"/>
      <c r="AS36" s="27"/>
      <c r="AT36" s="9"/>
      <c r="AU36" s="9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1:59" ht="12.75">
      <c r="A37" s="12"/>
      <c r="C37" s="52" t="s">
        <v>84</v>
      </c>
      <c r="D37" s="20">
        <f>BF37+BD37+BB37+AZ37+AX37+AV37+AN37+AP37+AT37+AJ37+AH37+AF37+AD37+AR37+Z37+AL37+AB37+X37+V37+T37+R37+P37+N37+L37+J37+H37+F37</f>
        <v>81</v>
      </c>
      <c r="E37" s="21">
        <f>BG37+BE37+BC37+BA37+AY37+AW37+AO37+AQ37+AU37+AK37+AI37+AE37+AG37+AS37+AA37+AM37+AC37+Y37+W37+U37+S37+Q37+O37+M37+K37+I37+G37</f>
        <v>27</v>
      </c>
      <c r="F37" s="2">
        <f>SUM(F8:F36)</f>
        <v>0</v>
      </c>
      <c r="G37" s="2">
        <f aca="true" t="shared" si="2" ref="G37:BG37">SUM(G8:G36)</f>
        <v>0</v>
      </c>
      <c r="H37" s="2">
        <f t="shared" si="2"/>
        <v>17</v>
      </c>
      <c r="I37" s="2">
        <f t="shared" si="2"/>
        <v>2</v>
      </c>
      <c r="J37" s="2">
        <f t="shared" si="2"/>
        <v>4</v>
      </c>
      <c r="K37" s="2">
        <f t="shared" si="2"/>
        <v>4</v>
      </c>
      <c r="L37" s="2">
        <f t="shared" si="2"/>
        <v>1</v>
      </c>
      <c r="M37" s="2">
        <f t="shared" si="2"/>
        <v>0</v>
      </c>
      <c r="N37" s="2">
        <f t="shared" si="2"/>
        <v>5</v>
      </c>
      <c r="O37" s="2">
        <f t="shared" si="2"/>
        <v>1</v>
      </c>
      <c r="P37" s="2">
        <f t="shared" si="2"/>
        <v>3</v>
      </c>
      <c r="Q37" s="2">
        <f t="shared" si="2"/>
        <v>1</v>
      </c>
      <c r="R37" s="2">
        <f t="shared" si="2"/>
        <v>2</v>
      </c>
      <c r="S37" s="2">
        <f t="shared" si="2"/>
        <v>0</v>
      </c>
      <c r="T37" s="2">
        <f t="shared" si="2"/>
        <v>5</v>
      </c>
      <c r="U37" s="2">
        <f t="shared" si="2"/>
        <v>1</v>
      </c>
      <c r="V37" s="2">
        <f t="shared" si="2"/>
        <v>1</v>
      </c>
      <c r="W37" s="2">
        <f t="shared" si="2"/>
        <v>1</v>
      </c>
      <c r="X37" s="2">
        <f t="shared" si="2"/>
        <v>3</v>
      </c>
      <c r="Y37" s="2">
        <f t="shared" si="2"/>
        <v>0</v>
      </c>
      <c r="Z37" s="2">
        <f t="shared" si="2"/>
        <v>0</v>
      </c>
      <c r="AA37" s="2">
        <f t="shared" si="2"/>
        <v>0</v>
      </c>
      <c r="AB37" s="2">
        <f t="shared" si="2"/>
        <v>6</v>
      </c>
      <c r="AC37" s="2">
        <f t="shared" si="2"/>
        <v>2</v>
      </c>
      <c r="AD37" s="2">
        <f t="shared" si="2"/>
        <v>0</v>
      </c>
      <c r="AE37" s="2">
        <f t="shared" si="2"/>
        <v>0</v>
      </c>
      <c r="AF37" s="2">
        <f t="shared" si="2"/>
        <v>3</v>
      </c>
      <c r="AG37" s="2">
        <f t="shared" si="2"/>
        <v>3</v>
      </c>
      <c r="AH37" s="2">
        <f t="shared" si="2"/>
        <v>5</v>
      </c>
      <c r="AI37" s="2">
        <f t="shared" si="2"/>
        <v>2</v>
      </c>
      <c r="AJ37" s="2">
        <f t="shared" si="2"/>
        <v>3</v>
      </c>
      <c r="AK37" s="2">
        <f t="shared" si="2"/>
        <v>1</v>
      </c>
      <c r="AL37" s="2">
        <f t="shared" si="2"/>
        <v>6</v>
      </c>
      <c r="AM37" s="2">
        <f t="shared" si="2"/>
        <v>6</v>
      </c>
      <c r="AN37" s="2">
        <f t="shared" si="2"/>
        <v>2</v>
      </c>
      <c r="AO37" s="2">
        <f t="shared" si="2"/>
        <v>0</v>
      </c>
      <c r="AP37" s="2">
        <f t="shared" si="2"/>
        <v>15</v>
      </c>
      <c r="AQ37" s="2">
        <f t="shared" si="2"/>
        <v>3</v>
      </c>
      <c r="AR37" s="2">
        <f t="shared" si="2"/>
        <v>0</v>
      </c>
      <c r="AS37" s="2">
        <f t="shared" si="2"/>
        <v>0</v>
      </c>
      <c r="AT37" s="2">
        <f t="shared" si="2"/>
        <v>0</v>
      </c>
      <c r="AU37" s="2">
        <f t="shared" si="2"/>
        <v>0</v>
      </c>
      <c r="AV37" s="2">
        <f t="shared" si="2"/>
        <v>0</v>
      </c>
      <c r="AW37" s="2">
        <f t="shared" si="2"/>
        <v>0</v>
      </c>
      <c r="AX37" s="2">
        <f t="shared" si="2"/>
        <v>0</v>
      </c>
      <c r="AY37" s="2">
        <f t="shared" si="2"/>
        <v>0</v>
      </c>
      <c r="AZ37" s="2">
        <f t="shared" si="2"/>
        <v>0</v>
      </c>
      <c r="BA37" s="2">
        <f t="shared" si="2"/>
        <v>0</v>
      </c>
      <c r="BB37" s="2">
        <f t="shared" si="2"/>
        <v>0</v>
      </c>
      <c r="BC37" s="2">
        <f t="shared" si="2"/>
        <v>0</v>
      </c>
      <c r="BD37" s="2">
        <f t="shared" si="2"/>
        <v>0</v>
      </c>
      <c r="BE37" s="2">
        <f t="shared" si="2"/>
        <v>0</v>
      </c>
      <c r="BF37" s="2">
        <f t="shared" si="2"/>
        <v>0</v>
      </c>
      <c r="BG37" s="2">
        <f t="shared" si="2"/>
        <v>0</v>
      </c>
    </row>
    <row r="38" spans="1:58" ht="12.75">
      <c r="A38" s="12"/>
      <c r="C38" s="46" t="s">
        <v>82</v>
      </c>
      <c r="D38" s="20">
        <f>BF38+BD38+BB38+AZ38+AX38+AV38+AN38+AP38+AT38+AJ38+AH38+AF38+AD38+AR38+Z38+AL38+AB38+X38+V38+T38+R38+P38+N38+L38+J38+H38+F38</f>
        <v>51</v>
      </c>
      <c r="E38" s="21">
        <f>BG38+BE38+BC38+BA38+AY38+AW38+AO38+AQ38+AU38+AK38+AI38+AE38+AG38+AS38+AA38+AM38+AC38+Y38+W38+U38+S38+Q38+O38+M38+K38+I38+G38</f>
        <v>12</v>
      </c>
      <c r="F38" s="2"/>
      <c r="H38" s="2">
        <f>H34+H33/2+H32/2+H31+H22+H17+H12+H9</f>
        <v>12</v>
      </c>
      <c r="I38" s="2">
        <f>I31</f>
        <v>2</v>
      </c>
      <c r="J38" s="2">
        <f>J14+J12</f>
        <v>3</v>
      </c>
      <c r="K38" s="2">
        <f>K29+K15</f>
        <v>3</v>
      </c>
      <c r="L38" s="2">
        <f>L34</f>
        <v>1</v>
      </c>
      <c r="N38" s="2">
        <f>N29+N9</f>
        <v>2</v>
      </c>
      <c r="O38" s="2"/>
      <c r="P38" s="2">
        <f>P37</f>
        <v>3</v>
      </c>
      <c r="Q38" s="2">
        <f>Q37</f>
        <v>1</v>
      </c>
      <c r="R38" s="2">
        <v>1</v>
      </c>
      <c r="T38" s="2">
        <v>3</v>
      </c>
      <c r="V38" s="2"/>
      <c r="X38" s="2">
        <v>1</v>
      </c>
      <c r="Z38" s="2"/>
      <c r="AB38" s="2">
        <v>6</v>
      </c>
      <c r="AC38" s="1">
        <v>2</v>
      </c>
      <c r="AD38" s="2"/>
      <c r="AF38" s="2">
        <v>1</v>
      </c>
      <c r="AH38" s="2">
        <v>4</v>
      </c>
      <c r="AJ38" s="2">
        <v>2</v>
      </c>
      <c r="AK38" s="1">
        <v>1</v>
      </c>
      <c r="AL38" s="2">
        <v>3</v>
      </c>
      <c r="AM38" s="2">
        <v>3</v>
      </c>
      <c r="AN38" s="2">
        <v>2</v>
      </c>
      <c r="AP38" s="54">
        <v>7</v>
      </c>
      <c r="AR38" s="2"/>
      <c r="AT38" s="2"/>
      <c r="AV38" s="31"/>
      <c r="AX38" s="31"/>
      <c r="AZ38" s="31"/>
      <c r="BB38" s="31"/>
      <c r="BD38" s="31"/>
      <c r="BF38" s="31"/>
    </row>
    <row r="39" spans="1:58" s="51" customFormat="1" ht="12.75">
      <c r="A39" s="47"/>
      <c r="B39" s="48"/>
      <c r="C39" s="50" t="s">
        <v>81</v>
      </c>
      <c r="D39" s="20">
        <f>BF39+BD39+BB39+AZ39+AX39+AV39+AN39+AP39+AT39+AJ39+AH39+AF39+AD39+AR39+Z39+AL39+AB39+X39+V39+T39+R39+P39+N39+L39+J39+H39+F39</f>
        <v>32</v>
      </c>
      <c r="E39" s="21">
        <f>BG39+BE39+BC39+BA39+AY39+AW39+AO39+AQ39+AU39+AK39+AI39+AE39+AG39+AS39+AA39+AM39+AC39+Y39+W39+U39+S39+Q39+O39+M39+K39+I39+G39</f>
        <v>10</v>
      </c>
      <c r="F39" s="49"/>
      <c r="H39" s="49">
        <f>H36+H33/2+H32/2+H30+H23</f>
        <v>5</v>
      </c>
      <c r="J39" s="49">
        <f>J31</f>
        <v>1</v>
      </c>
      <c r="K39" s="49">
        <f>K36</f>
        <v>1</v>
      </c>
      <c r="L39" s="49"/>
      <c r="N39" s="49">
        <f>N32+N31+N23</f>
        <v>3</v>
      </c>
      <c r="O39" s="49">
        <f>O13</f>
        <v>1</v>
      </c>
      <c r="P39" s="49"/>
      <c r="Q39" s="49"/>
      <c r="R39" s="49">
        <v>1</v>
      </c>
      <c r="T39" s="49">
        <v>2</v>
      </c>
      <c r="U39" s="49">
        <v>1</v>
      </c>
      <c r="V39" s="49">
        <v>1</v>
      </c>
      <c r="W39" s="49">
        <v>1</v>
      </c>
      <c r="X39" s="49">
        <v>2</v>
      </c>
      <c r="Z39" s="49"/>
      <c r="AB39" s="49"/>
      <c r="AD39" s="49"/>
      <c r="AF39" s="49">
        <v>2</v>
      </c>
      <c r="AG39" s="49">
        <v>3</v>
      </c>
      <c r="AH39" s="49">
        <v>3</v>
      </c>
      <c r="AJ39" s="49">
        <v>1</v>
      </c>
      <c r="AL39" s="49">
        <v>3</v>
      </c>
      <c r="AM39" s="49">
        <v>3</v>
      </c>
      <c r="AN39" s="49"/>
      <c r="AP39" s="54">
        <v>8</v>
      </c>
      <c r="AQ39" s="53"/>
      <c r="AR39" s="49"/>
      <c r="AT39" s="49"/>
      <c r="AV39" s="49"/>
      <c r="AX39" s="49"/>
      <c r="AZ39" s="49"/>
      <c r="BB39" s="49"/>
      <c r="BD39" s="49"/>
      <c r="BF39" s="49"/>
    </row>
    <row r="40" spans="1:58" ht="12.75">
      <c r="A40" s="12"/>
      <c r="C40" s="13"/>
      <c r="D40" s="2"/>
      <c r="F40" s="2"/>
      <c r="H40" s="2"/>
      <c r="J40" s="2"/>
      <c r="L40" s="2"/>
      <c r="N40" s="2"/>
      <c r="P40" s="2"/>
      <c r="R40" s="2"/>
      <c r="T40" s="2"/>
      <c r="V40" s="2"/>
      <c r="X40" s="2"/>
      <c r="Z40" s="2"/>
      <c r="AB40" s="2"/>
      <c r="AD40" s="2"/>
      <c r="AF40" s="2"/>
      <c r="AH40" s="2" t="s">
        <v>100</v>
      </c>
      <c r="AJ40" s="2"/>
      <c r="AL40" s="2"/>
      <c r="AN40" s="2"/>
      <c r="AP40" s="54"/>
      <c r="AR40" s="2"/>
      <c r="AT40" s="2"/>
      <c r="AV40" s="31"/>
      <c r="AX40" s="31"/>
      <c r="AZ40" s="31"/>
      <c r="BB40" s="31"/>
      <c r="BD40" s="31"/>
      <c r="BF40" s="31"/>
    </row>
    <row r="41" spans="4:58" ht="12.75">
      <c r="D41" s="2"/>
      <c r="F41" s="2"/>
      <c r="H41" s="2"/>
      <c r="J41" s="2"/>
      <c r="L41" s="2"/>
      <c r="N41" s="2"/>
      <c r="P41" s="2"/>
      <c r="R41" s="2"/>
      <c r="T41" s="2"/>
      <c r="V41" s="2"/>
      <c r="X41" s="2"/>
      <c r="Z41" s="2"/>
      <c r="AB41" s="2"/>
      <c r="AD41" s="2"/>
      <c r="AF41" s="2"/>
      <c r="AH41" s="2" t="s">
        <v>101</v>
      </c>
      <c r="AJ41" s="2"/>
      <c r="AL41" s="2"/>
      <c r="AN41" s="2"/>
      <c r="AP41" s="54"/>
      <c r="AR41" s="2"/>
      <c r="AT41" s="2"/>
      <c r="AV41" s="31"/>
      <c r="AX41" s="31"/>
      <c r="AZ41" s="31"/>
      <c r="BB41" s="31"/>
      <c r="BD41" s="31"/>
      <c r="BF41" s="31"/>
    </row>
    <row r="42" spans="4:58" ht="12.75">
      <c r="D42" s="2"/>
      <c r="F42" s="2"/>
      <c r="H42" s="2"/>
      <c r="J42" s="2"/>
      <c r="L42" s="2"/>
      <c r="N42" s="2"/>
      <c r="P42" s="2"/>
      <c r="R42" s="2"/>
      <c r="T42" s="2"/>
      <c r="V42" s="2"/>
      <c r="X42" s="2"/>
      <c r="Z42" s="2"/>
      <c r="AB42" s="2"/>
      <c r="AD42" s="2"/>
      <c r="AF42" s="2"/>
      <c r="AH42" s="2"/>
      <c r="AJ42" s="2"/>
      <c r="AL42" s="2"/>
      <c r="AN42" s="2"/>
      <c r="AP42" s="54"/>
      <c r="AR42" s="2"/>
      <c r="AT42" s="2"/>
      <c r="AV42" s="31"/>
      <c r="AX42" s="31"/>
      <c r="AZ42" s="31"/>
      <c r="BB42" s="31"/>
      <c r="BD42" s="31"/>
      <c r="BF42" s="31"/>
    </row>
    <row r="43" spans="4:58" ht="12.75">
      <c r="D43" s="2"/>
      <c r="F43" s="2"/>
      <c r="H43" s="2"/>
      <c r="J43" s="2"/>
      <c r="L43" s="2"/>
      <c r="N43" s="2"/>
      <c r="P43" s="2"/>
      <c r="R43" s="2"/>
      <c r="T43" s="2"/>
      <c r="V43" s="2"/>
      <c r="X43" s="2"/>
      <c r="Z43" s="2"/>
      <c r="AB43" s="2"/>
      <c r="AD43" s="2"/>
      <c r="AF43" s="2"/>
      <c r="AH43" s="2"/>
      <c r="AJ43" s="2"/>
      <c r="AL43" s="2"/>
      <c r="AN43" s="2"/>
      <c r="AP43" s="54"/>
      <c r="AR43" s="2"/>
      <c r="AT43" s="2"/>
      <c r="AV43" s="31"/>
      <c r="AX43" s="31"/>
      <c r="AZ43" s="31"/>
      <c r="BB43" s="31"/>
      <c r="BD43" s="31"/>
      <c r="BF43" s="31"/>
    </row>
    <row r="44" spans="4:58" ht="12.75">
      <c r="D44" s="2"/>
      <c r="F44" s="2"/>
      <c r="H44" s="2"/>
      <c r="J44" s="2"/>
      <c r="L44" s="2"/>
      <c r="N44" s="2"/>
      <c r="P44" s="2"/>
      <c r="R44" s="2"/>
      <c r="T44" s="2"/>
      <c r="V44" s="2"/>
      <c r="X44" s="2"/>
      <c r="Z44" s="2"/>
      <c r="AB44" s="2"/>
      <c r="AD44" s="2"/>
      <c r="AF44" s="2"/>
      <c r="AH44" s="2"/>
      <c r="AJ44" s="2"/>
      <c r="AL44" s="2"/>
      <c r="AN44" s="2"/>
      <c r="AP44" s="54"/>
      <c r="AR44" s="2"/>
      <c r="AT44" s="2"/>
      <c r="AV44" s="31"/>
      <c r="AX44" s="31"/>
      <c r="AZ44" s="31"/>
      <c r="BB44" s="31"/>
      <c r="BD44" s="31"/>
      <c r="BF44" s="31"/>
    </row>
    <row r="45" spans="4:58" ht="12.75">
      <c r="D45" s="2"/>
      <c r="F45" s="2"/>
      <c r="H45" s="2"/>
      <c r="J45" s="2"/>
      <c r="L45" s="2"/>
      <c r="N45" s="2"/>
      <c r="P45" s="2"/>
      <c r="R45" s="2"/>
      <c r="T45" s="2"/>
      <c r="V45" s="2"/>
      <c r="X45" s="2"/>
      <c r="Z45" s="2"/>
      <c r="AB45" s="2"/>
      <c r="AD45" s="2"/>
      <c r="AF45" s="2"/>
      <c r="AH45" s="2"/>
      <c r="AJ45" s="2"/>
      <c r="AL45" s="2"/>
      <c r="AN45" s="2"/>
      <c r="AP45" s="54"/>
      <c r="AR45" s="2"/>
      <c r="AT45" s="2"/>
      <c r="AV45" s="31"/>
      <c r="AX45" s="31"/>
      <c r="AZ45" s="31"/>
      <c r="BB45" s="31"/>
      <c r="BD45" s="31"/>
      <c r="BF45" s="31"/>
    </row>
  </sheetData>
  <mergeCells count="111">
    <mergeCell ref="BF3:BG3"/>
    <mergeCell ref="BF4:BG4"/>
    <mergeCell ref="BF5:BG5"/>
    <mergeCell ref="BF6:BG6"/>
    <mergeCell ref="F4:G4"/>
    <mergeCell ref="BH3:BI3"/>
    <mergeCell ref="V4:W4"/>
    <mergeCell ref="AR4:AS4"/>
    <mergeCell ref="AF4:AG4"/>
    <mergeCell ref="AB4:AC4"/>
    <mergeCell ref="AZ4:BA4"/>
    <mergeCell ref="AX4:AY4"/>
    <mergeCell ref="AP4:AQ4"/>
    <mergeCell ref="X4:Y4"/>
    <mergeCell ref="N2:O2"/>
    <mergeCell ref="P3:Q3"/>
    <mergeCell ref="AB3:AC3"/>
    <mergeCell ref="R3:S3"/>
    <mergeCell ref="N3:O3"/>
    <mergeCell ref="X3:Y3"/>
    <mergeCell ref="V3:W3"/>
    <mergeCell ref="Z3:AA3"/>
    <mergeCell ref="H4:I4"/>
    <mergeCell ref="L4:M4"/>
    <mergeCell ref="N4:O4"/>
    <mergeCell ref="P4:Q4"/>
    <mergeCell ref="J4:K4"/>
    <mergeCell ref="AN4:AO4"/>
    <mergeCell ref="AN3:AO3"/>
    <mergeCell ref="AJ4:AK4"/>
    <mergeCell ref="BB3:BC3"/>
    <mergeCell ref="AT3:AU3"/>
    <mergeCell ref="AP3:AQ3"/>
    <mergeCell ref="AV3:AW3"/>
    <mergeCell ref="AX3:AY3"/>
    <mergeCell ref="AZ3:BA3"/>
    <mergeCell ref="AR3:AS3"/>
    <mergeCell ref="AD3:AE3"/>
    <mergeCell ref="AD4:AE4"/>
    <mergeCell ref="AL4:AM4"/>
    <mergeCell ref="AL3:AM3"/>
    <mergeCell ref="AH3:AI3"/>
    <mergeCell ref="AJ3:AK3"/>
    <mergeCell ref="R4:S4"/>
    <mergeCell ref="AF3:AG3"/>
    <mergeCell ref="D3:E3"/>
    <mergeCell ref="H3:I3"/>
    <mergeCell ref="J3:K3"/>
    <mergeCell ref="L3:M3"/>
    <mergeCell ref="F3:G3"/>
    <mergeCell ref="T4:U4"/>
    <mergeCell ref="T3:U3"/>
    <mergeCell ref="Z4:AA4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L6:AM6"/>
    <mergeCell ref="Z6:AA6"/>
    <mergeCell ref="AD6:AE6"/>
    <mergeCell ref="AV4:AW4"/>
    <mergeCell ref="AR6:AS6"/>
    <mergeCell ref="AF6:AG6"/>
    <mergeCell ref="AH6:AI6"/>
    <mergeCell ref="AJ6:AK6"/>
    <mergeCell ref="AH4:AI4"/>
    <mergeCell ref="AT4:AU4"/>
    <mergeCell ref="AN6:AO6"/>
    <mergeCell ref="AP5:AQ5"/>
    <mergeCell ref="AP6:AQ6"/>
    <mergeCell ref="BB4:BC4"/>
    <mergeCell ref="BB6:BC6"/>
    <mergeCell ref="AX5:AY5"/>
    <mergeCell ref="AZ5:BA5"/>
    <mergeCell ref="BB5:BC5"/>
    <mergeCell ref="AX6:AY6"/>
    <mergeCell ref="AZ6:BA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B5:AC5"/>
    <mergeCell ref="AL5:AM5"/>
    <mergeCell ref="Z5:AA5"/>
    <mergeCell ref="AD5:AE5"/>
    <mergeCell ref="AV6:AW6"/>
    <mergeCell ref="AV5:AW5"/>
    <mergeCell ref="AF5:AG5"/>
    <mergeCell ref="AH5:AI5"/>
    <mergeCell ref="AJ5:AK5"/>
    <mergeCell ref="AR5:AS5"/>
    <mergeCell ref="AN5:AO5"/>
    <mergeCell ref="AT6:AU6"/>
    <mergeCell ref="AT5:AU5"/>
    <mergeCell ref="BD3:BE3"/>
    <mergeCell ref="BD4:BE4"/>
    <mergeCell ref="BD5:BE5"/>
    <mergeCell ref="BD6:BE6"/>
  </mergeCells>
  <printOptions horizontalCentered="1" verticalCentered="1"/>
  <pageMargins left="0.2" right="0.2" top="0.2" bottom="0.4" header="0.25" footer="0.25"/>
  <pageSetup fitToHeight="1" fitToWidth="1" orientation="portrait" scale="4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Shipe</cp:lastModifiedBy>
  <cp:lastPrinted>2002-08-17T21:03:48Z</cp:lastPrinted>
  <dcterms:created xsi:type="dcterms:W3CDTF">1997-12-14T20:50:14Z</dcterms:created>
  <dcterms:modified xsi:type="dcterms:W3CDTF">2008-10-24T04:53:24Z</dcterms:modified>
  <cp:category/>
  <cp:version/>
  <cp:contentType/>
  <cp:contentStatus/>
</cp:coreProperties>
</file>